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60" windowHeight="6720" tabRatio="917" activeTab="0"/>
  </bookViews>
  <sheets>
    <sheet name="المقدمة" sheetId="1" r:id="rId1"/>
    <sheet name="جدول 01-11 Table" sheetId="2" r:id="rId2"/>
    <sheet name="جدول 02-11 Table" sheetId="3" r:id="rId3"/>
    <sheet name="جدول 03-11 Table" sheetId="4" r:id="rId4"/>
    <sheet name="جدول 04-11 Table " sheetId="5" r:id="rId5"/>
    <sheet name="جدول 05-11 Table " sheetId="6" r:id="rId6"/>
    <sheet name="جدول 06-11 Table" sheetId="7" r:id="rId7"/>
    <sheet name="جدول  07-11 Table" sheetId="8" r:id="rId8"/>
    <sheet name="جدول 08-11 Table" sheetId="9" r:id="rId9"/>
    <sheet name="جدول 09-11 Table" sheetId="10" r:id="rId10"/>
    <sheet name="جدول 10-11 Table" sheetId="11" r:id="rId11"/>
    <sheet name="جدول 11-11 Table" sheetId="12" r:id="rId12"/>
    <sheet name="جدول 12-11 Table" sheetId="13" r:id="rId13"/>
    <sheet name="جدول 13-11 Table" sheetId="14" r:id="rId14"/>
    <sheet name="جدول 14-11 Table" sheetId="15" r:id="rId15"/>
    <sheet name="جدول 15-11 Table" sheetId="16" r:id="rId16"/>
    <sheet name="جدول  16-11 Table " sheetId="17" r:id="rId17"/>
    <sheet name="جدول  17-11 Table" sheetId="18" r:id="rId18"/>
    <sheet name="جدول 18-11 Table " sheetId="19" r:id="rId19"/>
    <sheet name="جدول  19-11 Table  " sheetId="20" r:id="rId20"/>
    <sheet name="جدول  20-11 Table" sheetId="21" r:id="rId21"/>
    <sheet name="جدول  21-11 Table  " sheetId="22" r:id="rId22"/>
  </sheets>
  <definedNames>
    <definedName name="_xlnm.Print_Area" localSheetId="0">'المقدمة'!$A$1:$A$34</definedName>
    <definedName name="_xlnm.Print_Area" localSheetId="7">'جدول  07-11 Table'!$A$1:$E$21</definedName>
    <definedName name="_xlnm.Print_Area" localSheetId="16">'جدول  16-11 Table '!$A$1:$J$20</definedName>
    <definedName name="_xlnm.Print_Area" localSheetId="17">'جدول  17-11 Table'!$A$1:$E$22</definedName>
    <definedName name="_xlnm.Print_Area" localSheetId="19">'جدول  19-11 Table  '!$A$1:$K$22</definedName>
    <definedName name="_xlnm.Print_Area" localSheetId="20">'جدول  20-11 Table'!$A$1:$E$19</definedName>
    <definedName name="_xlnm.Print_Area" localSheetId="21">'جدول  21-11 Table  '!$A$1:$D$27</definedName>
    <definedName name="_xlnm.Print_Area" localSheetId="1">'جدول 01-11 Table'!$A$1:$M$14</definedName>
    <definedName name="_xlnm.Print_Area" localSheetId="2">'جدول 02-11 Table'!$A$1:$M$19</definedName>
    <definedName name="_xlnm.Print_Area" localSheetId="3">'جدول 03-11 Table'!$A$1:$I$16</definedName>
    <definedName name="_xlnm.Print_Area" localSheetId="4">'جدول 04-11 Table '!$A$1:$J$24</definedName>
    <definedName name="_xlnm.Print_Area" localSheetId="5">'جدول 05-11 Table '!$A$1:$J$24</definedName>
    <definedName name="_xlnm.Print_Area" localSheetId="6">'جدول 06-11 Table'!$A$1:$G$16</definedName>
    <definedName name="_xlnm.Print_Area" localSheetId="8">'جدول 08-11 Table'!$A$1:$E$15</definedName>
    <definedName name="_xlnm.Print_Area" localSheetId="9">'جدول 09-11 Table'!$A$1:$E$19</definedName>
    <definedName name="_xlnm.Print_Area" localSheetId="10">'جدول 10-11 Table'!$A$1:$E$22</definedName>
    <definedName name="_xlnm.Print_Area" localSheetId="11">'جدول 11-11 Table'!$A$1:$J$24</definedName>
    <definedName name="_xlnm.Print_Area" localSheetId="12">'جدول 12-11 Table'!$A$1:$E$16</definedName>
    <definedName name="_xlnm.Print_Area" localSheetId="13">'جدول 13-11 Table'!$A$1:$E$42</definedName>
    <definedName name="_xlnm.Print_Area" localSheetId="14">'جدول 14-11 Table'!$A$1:$E$30</definedName>
    <definedName name="_xlnm.Print_Area" localSheetId="15">'جدول 15-11 Table'!$A$1:$E$21</definedName>
    <definedName name="_xlnm.Print_Area" localSheetId="18">'جدول 18-11 Table '!$A$1:$K$16</definedName>
    <definedName name="_xlnm.Print_Titles" localSheetId="13">'جدول 13-11 Table'!$8:$8</definedName>
  </definedNames>
  <calcPr fullCalcOnLoad="1"/>
</workbook>
</file>

<file path=xl/sharedStrings.xml><?xml version="1.0" encoding="utf-8"?>
<sst xmlns="http://schemas.openxmlformats.org/spreadsheetml/2006/main" count="742" uniqueCount="422">
  <si>
    <t>حركة المسافرين في مطار آل مكتوم الدولي حسب النوع والشهر</t>
  </si>
  <si>
    <t>Passengers' Movement at Al Maktoum International by Type and Month</t>
  </si>
  <si>
    <t xml:space="preserve"> </t>
  </si>
  <si>
    <t>جدول ( 04 - 11 ) Table</t>
  </si>
  <si>
    <t>البيـــــان</t>
  </si>
  <si>
    <t>%</t>
  </si>
  <si>
    <t>المجموع</t>
  </si>
  <si>
    <t>Title</t>
  </si>
  <si>
    <t>Total</t>
  </si>
  <si>
    <t xml:space="preserve">ينايــر </t>
  </si>
  <si>
    <t>January</t>
  </si>
  <si>
    <t>فبراير</t>
  </si>
  <si>
    <t>February</t>
  </si>
  <si>
    <t>مارس</t>
  </si>
  <si>
    <t>March</t>
  </si>
  <si>
    <t>إبريــل</t>
  </si>
  <si>
    <t>April</t>
  </si>
  <si>
    <t>مايــــو</t>
  </si>
  <si>
    <t>May</t>
  </si>
  <si>
    <t>يونيـــو</t>
  </si>
  <si>
    <t>June</t>
  </si>
  <si>
    <t>يوليـــو</t>
  </si>
  <si>
    <t>July</t>
  </si>
  <si>
    <t>أغسطس</t>
  </si>
  <si>
    <t>August</t>
  </si>
  <si>
    <t>سبتمبر</t>
  </si>
  <si>
    <t>September</t>
  </si>
  <si>
    <t>أكتوبر</t>
  </si>
  <si>
    <t>October</t>
  </si>
  <si>
    <t>نوفمبر</t>
  </si>
  <si>
    <t>November</t>
  </si>
  <si>
    <t xml:space="preserve">ديسمبر </t>
  </si>
  <si>
    <t>December</t>
  </si>
  <si>
    <t xml:space="preserve">المصدر :  هيئة دبي للطيران المدني </t>
  </si>
  <si>
    <t>Source :  Dubai Civil Aviation Authority</t>
  </si>
  <si>
    <t>أنواع المسارات</t>
  </si>
  <si>
    <t>التصنيف الوظيفي</t>
  </si>
  <si>
    <t xml:space="preserve"> Functional Classification</t>
  </si>
  <si>
    <t>Carriage Way Types</t>
  </si>
  <si>
    <t>طريق رئيسي</t>
  </si>
  <si>
    <t>فردي</t>
  </si>
  <si>
    <t>Single</t>
  </si>
  <si>
    <t>Arterials</t>
  </si>
  <si>
    <t>مزدوج</t>
  </si>
  <si>
    <t>Dual</t>
  </si>
  <si>
    <t>طريق مجمع</t>
  </si>
  <si>
    <t>Collectors</t>
  </si>
  <si>
    <t>طريق سريع</t>
  </si>
  <si>
    <t>Expressways</t>
  </si>
  <si>
    <t>طريق حر</t>
  </si>
  <si>
    <t>Freeways</t>
  </si>
  <si>
    <t>Local Industrial/ Commercial</t>
  </si>
  <si>
    <t>طرق محلية سكنية</t>
  </si>
  <si>
    <t>Local Residential</t>
  </si>
  <si>
    <t>المصدر: هيئة الطرق والمواصلات</t>
  </si>
  <si>
    <t>Source: Roads and Transport Authority</t>
  </si>
  <si>
    <t>جـــدول ( 07 - 11 ) Table</t>
  </si>
  <si>
    <t>البيــــــــــان</t>
  </si>
  <si>
    <t>المصدر: موانئ دبي العالمية</t>
  </si>
  <si>
    <t xml:space="preserve">Source: Dubai Ports World </t>
  </si>
  <si>
    <t>جـــدول ( 06 - 11 ) Table</t>
  </si>
  <si>
    <t>(  Unit: 20 Foot Equivalent Units    الوحدة:  بمقياس حاوية 20 قدم )</t>
  </si>
  <si>
    <t xml:space="preserve">المصدر: موانئ دبي العالمية </t>
  </si>
  <si>
    <t>جــدول ( 17 - 11 ) Table</t>
  </si>
  <si>
    <t>(الركاب بالألف  000 Passengers)</t>
  </si>
  <si>
    <t>الخدمة</t>
  </si>
  <si>
    <t>Service</t>
  </si>
  <si>
    <t>الخطوط
Lines</t>
  </si>
  <si>
    <t>الركاب
Passengers</t>
  </si>
  <si>
    <t>عبر المدن</t>
  </si>
  <si>
    <t>Intercity</t>
  </si>
  <si>
    <t xml:space="preserve">  المصدر : هيئة الطرق والمواصلات</t>
  </si>
  <si>
    <t xml:space="preserve">  Source : Roads and Transport Authority</t>
  </si>
  <si>
    <t xml:space="preserve">حركة الشحن في مطارات دبي </t>
  </si>
  <si>
    <t>Freight Movement at Dubai Airports</t>
  </si>
  <si>
    <t>البيـــان</t>
  </si>
  <si>
    <t>مطار دبي الدولي
Dubai International Airport (DXB)</t>
  </si>
  <si>
    <t>مطار آل مكتوم الدولي
Al Maktoum International at Dubai World Central (DWC)</t>
  </si>
  <si>
    <t>القادمـة (بالطن)</t>
  </si>
  <si>
    <t>المغادرة (بالطن)</t>
  </si>
  <si>
    <t>Discharged (in Tons)</t>
  </si>
  <si>
    <t>Uplifted  (in Tons)</t>
  </si>
  <si>
    <t>حركة الطائرات في مطار دبي الدولي حسب النـوع</t>
  </si>
  <si>
    <t>Aircrafts' Movement at Dubai International Airport by Nature</t>
  </si>
  <si>
    <t>جـــدول ( 01 - 11 ) Table</t>
  </si>
  <si>
    <t>المجموع
Total</t>
  </si>
  <si>
    <t>حركة المسافرين في مطار دبي الدولي حسب النوع والشهر</t>
  </si>
  <si>
    <t>Passengers' Movement at Dubai International Airport by Type and Month</t>
  </si>
  <si>
    <t>حركة المسافرين في مطارات دبي</t>
  </si>
  <si>
    <t>Passengers' Movement at Dubai Airports</t>
  </si>
  <si>
    <t>جـــدول ( 02 - 11 ) Table</t>
  </si>
  <si>
    <t>جــدول ( 16 - 11 ) Table</t>
  </si>
  <si>
    <t>البيان</t>
  </si>
  <si>
    <t>يناير</t>
  </si>
  <si>
    <t>إبريل</t>
  </si>
  <si>
    <t>مايو</t>
  </si>
  <si>
    <t>يونيو</t>
  </si>
  <si>
    <t>يوليو</t>
  </si>
  <si>
    <t>ديسمبر</t>
  </si>
  <si>
    <t>خطوط المترو</t>
  </si>
  <si>
    <t>Metro Lines</t>
  </si>
  <si>
    <t>الخط الأحمر*</t>
  </si>
  <si>
    <t>Red Line*</t>
  </si>
  <si>
    <t>الخط الأخضر**</t>
  </si>
  <si>
    <t>Green Line**</t>
  </si>
  <si>
    <t>*  تم افتتاح الخط الأحمر في سبتمبر 2009</t>
  </si>
  <si>
    <t>* The Red Line was opened on September 2009</t>
  </si>
  <si>
    <t>** تم افتتاح الخط الأخضر في سبتمبر 2011</t>
  </si>
  <si>
    <t>** The Green Line was opened on September 2011</t>
  </si>
  <si>
    <t>المصدر : هيئة الطرق والمواصلات</t>
  </si>
  <si>
    <t>Source : Roads and Transport Authority</t>
  </si>
  <si>
    <t>المحطة</t>
  </si>
  <si>
    <t>Station</t>
  </si>
  <si>
    <t>الراشدية</t>
  </si>
  <si>
    <t>Rashidiya</t>
  </si>
  <si>
    <t>طيران الإمارات</t>
  </si>
  <si>
    <t>Airport Terminal 3</t>
  </si>
  <si>
    <t>المطار- مبنى رقم 3</t>
  </si>
  <si>
    <t>Deira City Centre</t>
  </si>
  <si>
    <t>المطار- مبنى رقم 1</t>
  </si>
  <si>
    <t>Al Rigga</t>
  </si>
  <si>
    <t>جي جي كو</t>
  </si>
  <si>
    <t>Union - Red Line</t>
  </si>
  <si>
    <t>ديرة سيتي سنتر</t>
  </si>
  <si>
    <t>Burjuman - Red Line</t>
  </si>
  <si>
    <t>الرقة</t>
  </si>
  <si>
    <t>Al Jafiliya</t>
  </si>
  <si>
    <t>الاتحاد - الخط الأحمر</t>
  </si>
  <si>
    <t>Financial Centre</t>
  </si>
  <si>
    <t>برجمان - الخط الأحمر</t>
  </si>
  <si>
    <t>Mall of the Emirates</t>
  </si>
  <si>
    <t>بنك أبوظبي التجاري</t>
  </si>
  <si>
    <t>Nakheel Harbour and Tower</t>
  </si>
  <si>
    <t>الجافلية</t>
  </si>
  <si>
    <t>Burj Khalifa/ Dubai Mall</t>
  </si>
  <si>
    <t>المركز التجاري العالمي</t>
  </si>
  <si>
    <t>Emirates</t>
  </si>
  <si>
    <t>أبراج الإمارات</t>
  </si>
  <si>
    <t>Airport Terminal 1</t>
  </si>
  <si>
    <t>المركز المالي</t>
  </si>
  <si>
    <t>GGICO</t>
  </si>
  <si>
    <t>برج خليفة/دبي مول</t>
  </si>
  <si>
    <t>الخليج التجاري</t>
  </si>
  <si>
    <t>World Trade Centre</t>
  </si>
  <si>
    <t>نور بنك</t>
  </si>
  <si>
    <t>Emirates Towers</t>
  </si>
  <si>
    <t>Noor Bank</t>
  </si>
  <si>
    <t>مول الإمارات</t>
  </si>
  <si>
    <t>Dubai Internet City</t>
  </si>
  <si>
    <t>شرف دي جي</t>
  </si>
  <si>
    <t>مدينة دبي للانترنت</t>
  </si>
  <si>
    <t>Ibn Battuta</t>
  </si>
  <si>
    <t>نخيل</t>
  </si>
  <si>
    <t>Business Bay</t>
  </si>
  <si>
    <t>داماك العقارية</t>
  </si>
  <si>
    <t>أبراج بحيرات جميرا</t>
  </si>
  <si>
    <t>Sharaf DG</t>
  </si>
  <si>
    <t>نخيل هاربر اند تاور</t>
  </si>
  <si>
    <t>Nakheel</t>
  </si>
  <si>
    <t>ابن بطوطة</t>
  </si>
  <si>
    <t>Jumeirah Lakes Towers</t>
  </si>
  <si>
    <t>الطاقة</t>
  </si>
  <si>
    <t>Energy</t>
  </si>
  <si>
    <t>دانوب</t>
  </si>
  <si>
    <t>Danube</t>
  </si>
  <si>
    <t>النوع</t>
  </si>
  <si>
    <t>Type</t>
  </si>
  <si>
    <t>عدد السيارات 
 Number of
 Cars</t>
  </si>
  <si>
    <t>مؤسسة تاكسي دبي</t>
  </si>
  <si>
    <t>Dubai Taxi Corporation</t>
  </si>
  <si>
    <t>كارس تاكسي</t>
  </si>
  <si>
    <t>Cars Taxi</t>
  </si>
  <si>
    <t>التاكسي الوطني</t>
  </si>
  <si>
    <t>National Taxi</t>
  </si>
  <si>
    <t>مترو تاكسي</t>
  </si>
  <si>
    <t>Metro Taxi</t>
  </si>
  <si>
    <t>تاكسي العربية</t>
  </si>
  <si>
    <t>Arabia Taxi</t>
  </si>
  <si>
    <t xml:space="preserve">المجمــوع </t>
  </si>
  <si>
    <t>جـــدول ( 08 - 11 ) Table</t>
  </si>
  <si>
    <t>نوع السفينة</t>
  </si>
  <si>
    <t>Vessel Type</t>
  </si>
  <si>
    <t>خطوط الإنترنت حسب النوع - إمارة دبي</t>
  </si>
  <si>
    <t>Internet Lines by Type - Emirate of Dubai</t>
  </si>
  <si>
    <t>البيـــــان
Title</t>
  </si>
  <si>
    <t>خطوط القطاع السكني</t>
  </si>
  <si>
    <t xml:space="preserve">Business 
</t>
  </si>
  <si>
    <t xml:space="preserve">Residential 
</t>
  </si>
  <si>
    <t>* Broadband Subscriptions includes stand alone (internet only) , double play (internet + dial up) ,
    triple play ( Tv + internet + dial up)</t>
  </si>
  <si>
    <t>خطوط الهاتف  - إمارة دبي</t>
  </si>
  <si>
    <t>البيـــــــــان</t>
  </si>
  <si>
    <t>Number of Mobile Telephone Active Lines</t>
  </si>
  <si>
    <t>عدد خطوط الهاتف الثابت</t>
  </si>
  <si>
    <t xml:space="preserve">Number of Telephone Lines </t>
  </si>
  <si>
    <t>المصدر : هيئة تنظيم الاتصالات (دو واتصالات)</t>
  </si>
  <si>
    <t>Source:  Telecommunications Regulatory Authority (Du &amp; Etisalat)</t>
  </si>
  <si>
    <t xml:space="preserve">* Including transfer passengers :Passengers flying into airport on one aircraft and departing on a second aircraft without breaking their journey </t>
  </si>
  <si>
    <t xml:space="preserve">*  يشمل المتنقلون :المسافرين من وجهة واحدة والذاهبين إلى وجهة أخرى مع شركة طيران أخرى أو شركة الطيران نفسها دون المرور عبر الإجراءات الجمركية </t>
  </si>
  <si>
    <t xml:space="preserve">*  يشمل المتنقلون : المسافرون من وجهة واحدة والذاهبين إلى وجهة أخرى مع شركة
   طيران أخرى أو شركة الطيران نفسها دون المرور عبر الإجراءات الجمركية </t>
  </si>
  <si>
    <t xml:space="preserve">* خطوط النطاق العريض تشمل مشتركي الباقة الأولى (إنترنت فقط)، الباقة الثنائية (إنترنت + الخط الثابت)، 
 الباقة الثلاثية ( التلفاز + إنترنت + الخط الثابت)   </t>
  </si>
  <si>
    <t>الشهر</t>
  </si>
  <si>
    <t>Month</t>
  </si>
  <si>
    <t>اتصالات</t>
  </si>
  <si>
    <t>Etisalat</t>
  </si>
  <si>
    <t>القصيص</t>
  </si>
  <si>
    <t>Al Qusais</t>
  </si>
  <si>
    <t>المنطقة الحرة بمطار دبي</t>
  </si>
  <si>
    <t>Dubai Airport Free Zone</t>
  </si>
  <si>
    <t>النهدة</t>
  </si>
  <si>
    <t>Al Nahda</t>
  </si>
  <si>
    <t>الاستاد</t>
  </si>
  <si>
    <t>Stadium</t>
  </si>
  <si>
    <t>القيادة</t>
  </si>
  <si>
    <t>Al Qiyadah</t>
  </si>
  <si>
    <t>أبوهيل</t>
  </si>
  <si>
    <t>Abu Hail</t>
  </si>
  <si>
    <t>أبوبكر الصديق</t>
  </si>
  <si>
    <t>Abu Baker Al Siddique</t>
  </si>
  <si>
    <t>صلاح الدين</t>
  </si>
  <si>
    <t>Salah Al Din</t>
  </si>
  <si>
    <t>الاتحاد - الخط الأخضر</t>
  </si>
  <si>
    <t>Union - Green Line</t>
  </si>
  <si>
    <t>بني ياس</t>
  </si>
  <si>
    <t>Baniyas Square</t>
  </si>
  <si>
    <t>نخلة ديرة</t>
  </si>
  <si>
    <t>Palm Deira</t>
  </si>
  <si>
    <t>الراس</t>
  </si>
  <si>
    <t>Al Ras</t>
  </si>
  <si>
    <t>الغبيبة</t>
  </si>
  <si>
    <t>Al Ghubaiba</t>
  </si>
  <si>
    <t>الفهيدي</t>
  </si>
  <si>
    <t>Al Fahidi </t>
  </si>
  <si>
    <t>برجمان - الخط الأخضر</t>
  </si>
  <si>
    <t>Burjuman - Green Line</t>
  </si>
  <si>
    <t>عود ميثاء</t>
  </si>
  <si>
    <t>Oud Metha</t>
  </si>
  <si>
    <t>مدينة دبي الطبية</t>
  </si>
  <si>
    <t>Dubai Healthcare City</t>
  </si>
  <si>
    <t>الجداف</t>
  </si>
  <si>
    <t>Al Jadaf</t>
  </si>
  <si>
    <t>الخور</t>
  </si>
  <si>
    <t>Creek</t>
  </si>
  <si>
    <t>الإمارات العربية المتحدة للصرافة</t>
  </si>
  <si>
    <t>Abu Dhabi Commercial Bank</t>
  </si>
  <si>
    <t>DAMAC Properties</t>
  </si>
  <si>
    <t>UAE Exchange</t>
  </si>
  <si>
    <t>تاكسي المدينة</t>
  </si>
  <si>
    <t>مرسى دبي</t>
  </si>
  <si>
    <t>أبراج مارينا</t>
  </si>
  <si>
    <t>الميناء السياحي</t>
  </si>
  <si>
    <t>مدينة دبي للإعلام</t>
  </si>
  <si>
    <t>نخلة جميرا</t>
  </si>
  <si>
    <t>الصفوح</t>
  </si>
  <si>
    <t>قرية المعرفة</t>
  </si>
  <si>
    <t>Jumeirah Beach Residence 1</t>
  </si>
  <si>
    <t>Jumeirah Beach Residence 2</t>
  </si>
  <si>
    <t>Dubai Marina Mall</t>
  </si>
  <si>
    <t>Dubai Marina</t>
  </si>
  <si>
    <t>Marina Towers</t>
  </si>
  <si>
    <t>Mina Seyahi</t>
  </si>
  <si>
    <t>Media City</t>
  </si>
  <si>
    <t>Palm Jumeirah</t>
  </si>
  <si>
    <t>Knowledge Village</t>
  </si>
  <si>
    <t>Al Sufouh</t>
  </si>
  <si>
    <t>City Taxi</t>
  </si>
  <si>
    <t>الرحلات النظامية
 Scheduled Flights</t>
  </si>
  <si>
    <t>الرحلات غير النظامية 
  Non-Scheduled Flights</t>
  </si>
  <si>
    <t xml:space="preserve">المجموع  العام 
 Grand Total </t>
  </si>
  <si>
    <t>قادمة
Arrived</t>
  </si>
  <si>
    <t xml:space="preserve">مغادرة
 Departed </t>
  </si>
  <si>
    <t>خطوط الأعمال</t>
  </si>
  <si>
    <t>حافلات النقل العام حسب رحلات الركاب والخطوط -  إمارة دبي</t>
  </si>
  <si>
    <t>Public Transport Buses by Passengers Trips and Lines - Emirate of Dubai</t>
  </si>
  <si>
    <t>التجاري</t>
  </si>
  <si>
    <t>...</t>
  </si>
  <si>
    <t>Commercial</t>
  </si>
  <si>
    <t>Telephone Lines - Emirate of Dubai</t>
  </si>
  <si>
    <t>عدد الأسطول
Number of Fleet</t>
  </si>
  <si>
    <t xml:space="preserve"> * تشمل رحلات حافلات النقل العام والمغذية وعبر المدن و التجاري</t>
  </si>
  <si>
    <t>* Including Urban, Feeder, Intercity and Commercial buses trips</t>
  </si>
  <si>
    <t>عدد اسطول وركاب النقل البحري حسب الشهور - إمارة دبي</t>
  </si>
  <si>
    <t>Number of Marine Fleet and Passenger's by Months - Emirate of Dubai</t>
  </si>
  <si>
    <t>عدد ركاب المترو حسب الخطوط
Number of Metro Passengers' by Lines</t>
  </si>
  <si>
    <t>عدد ركاب المترو حسب المحطة - الخط الأحمر</t>
  </si>
  <si>
    <t>عدد ركاب الحافلات حسب الشهور* - إمارة دبي</t>
  </si>
  <si>
    <t>Number of Bus Passengers' by Months* - Emirate of Dubai</t>
  </si>
  <si>
    <t>عدد الركاب
Number of Passengers</t>
  </si>
  <si>
    <t>إحصاءات مركبات الأجرة  - إمارة دبي</t>
  </si>
  <si>
    <t>Taxi Statistics - Emirate of Dubai</t>
  </si>
  <si>
    <t>الحاويات التي تم تسليمها في ميناء جبل علي*</t>
  </si>
  <si>
    <t xml:space="preserve">مجموع الحاويات </t>
  </si>
  <si>
    <t>Total Containers</t>
  </si>
  <si>
    <t>البضائع غير المعبأة بالحاويات التي تم تسليمها في ميناء جبل علي*</t>
  </si>
  <si>
    <t>* تشمل البضائع المفرغة والمحملة</t>
  </si>
  <si>
    <t>* Including discharged and Loaded Goods</t>
  </si>
  <si>
    <t>مجموع السفن</t>
  </si>
  <si>
    <t>Total Vessels</t>
  </si>
  <si>
    <t>Number of Metro Passengers' by Station - Red Line</t>
  </si>
  <si>
    <t xml:space="preserve">عدد ركاب الترام
Number of Tram Passengers  </t>
  </si>
  <si>
    <t>الحافلات
Buses</t>
  </si>
  <si>
    <t>*النقل العام</t>
  </si>
  <si>
    <t>Urban*</t>
  </si>
  <si>
    <t>مجموع الشحنات السائبة (طن متري)</t>
  </si>
  <si>
    <t>مجموع شحنات صب (طن متري)</t>
  </si>
  <si>
    <t>مجموع المركبات (عدد)</t>
  </si>
  <si>
    <t>مجموع الدواجن (رأس)</t>
  </si>
  <si>
    <t>Total Break Bulk (Metric Tons)</t>
  </si>
  <si>
    <t>Total Vehicles (Number)</t>
  </si>
  <si>
    <t>Total Bulk (Metric Tons)</t>
  </si>
  <si>
    <t>Total Live Stock (Head)</t>
  </si>
  <si>
    <t>جـــدول (10 - 11 ) Table</t>
  </si>
  <si>
    <t xml:space="preserve">     جـــدول ( 14 - 11 ) Table</t>
  </si>
  <si>
    <t>جــدول ( 18 - 11 ) Table</t>
  </si>
  <si>
    <t xml:space="preserve">    جـــدول ( 20 - 11 ) Table</t>
  </si>
  <si>
    <t xml:space="preserve"> بنك أبوظبي الأول</t>
  </si>
  <si>
    <t>مركز دبي للسلع المتعددة</t>
  </si>
  <si>
    <t>DMCC</t>
  </si>
  <si>
    <t>First Abu Dhabi Bank</t>
  </si>
  <si>
    <t>أبراج شاطئ جميرا 1</t>
  </si>
  <si>
    <t>أبراج شاطئ جميرا 2</t>
  </si>
  <si>
    <t>دبي مارينا مول</t>
  </si>
  <si>
    <t>الباب الحادي عشر</t>
  </si>
  <si>
    <t xml:space="preserve"> النقل والاتصالات</t>
  </si>
  <si>
    <t>تبرز أهمية البيانات المتعلقة بقطاع النقل والاتصالات لما لهذا القطاع من دور في نجاح خطط التنمية الاقتصادية والاجتماعية حيث يمكن من خلاله التعرف على حجم حركة الركاب والشحن في المجالين الجوي والبحري وأيضاَ حجم الرحلات الجوية للوقوف على مدى النمو السريع للإمارة وما يتطلبه من إنشاء وتطوير الموانئ الجوية والبحرية، كما ترجع أهمية بيانات النقل البري إلى أنها القاعدة الأساسية التي يعتمد عليها في تطوير أنظمة الطرق وشبكات نقل الركاب الداخلية بالإمارة لتواكب خطط التنمية الاقتصادية الشاملة كما تساهم أيضاً في وضع وتصميم البرامج المرورية بما يضمن شبكة طرق آمنة وانسيابية، كما أن لبيانات الاتصالات وتقنية المعلومات أهمية  كبيرة في ضمان تأمين خدمات الاتصالات في الإمارة، وإنجاز تحسين الخدمات بما يتعلق بالنوعية والتنوع وضمان جودة الخدمات.</t>
  </si>
  <si>
    <t xml:space="preserve">   تتوفر بيانات هذا الباب من عدة مصادر وهي: هيئة دبي للطيران المدني، موانئ دبي العالمية، هيئة الطرق والمواصلات، وهيئة تنظيم الاتصالات.</t>
  </si>
  <si>
    <t>Chapter Eleven</t>
  </si>
  <si>
    <t xml:space="preserve"> Transport and Communication</t>
  </si>
  <si>
    <t xml:space="preserve">Transportation and communication data are important in the success of the economic and social development plans through which we can identify the size of passengers and freight movement in both air and sea transportation. We can also identify air trips to determine the requirements of Dubai's rapid development such as sea ports and airports. Data on land transportation is also important since it enables the development of road regulations and networks for internal movements in the emirate so they are compatible with the highest international standards. Data on transportation also contributes towards the comprehensive development plan in the design of traffic programs to enable easy and safe movement of goods and passengers. </t>
  </si>
  <si>
    <t>The importance of the statistical data on communication and information technology is evident in ensuring adequacy of telecommunication services in Dubai, in addition to achieving high quality enhancement of services.</t>
  </si>
  <si>
    <t>These data are compiled using data from various sources including: Dubai Civil Aviation Authority, DP World, Roads and Transport Authority, Telecommunications Regulatory Authority.</t>
  </si>
  <si>
    <t>* Including discharged and Loaded and additional containers shifting on
    shipboard that may occur during normal operations</t>
  </si>
  <si>
    <t>* تشمل حاويات مفرغة و مشحونة وحاويات نقل إضافية على متن السفن التي قد
 تحدث أثناء العمليات الاعتيادية</t>
  </si>
  <si>
    <t>Containers Handled at Jebel Ali Port*</t>
  </si>
  <si>
    <t>Non Containers Goods Handled at Jebel Ali Port*</t>
  </si>
  <si>
    <t>عدد 
الرحلات
Number of 
Trips</t>
  </si>
  <si>
    <t>الطول (مسرب - كم)
 Length (Lane - KM)</t>
  </si>
  <si>
    <t>طرق محلية صناعية/ تجارية</t>
  </si>
  <si>
    <t>عدد رحلات مترو وترام دبي حسب الشهور - إمارة دبي</t>
  </si>
  <si>
    <t>Number of Metro and Tram Trips by Months - Emirate of Dubai</t>
  </si>
  <si>
    <t>المترو - الخط الأحمر
Metro - Red Line</t>
  </si>
  <si>
    <t>المترو - الخط الأخضر
Metro - Green Line</t>
  </si>
  <si>
    <t>الترام
Tram</t>
  </si>
  <si>
    <t xml:space="preserve">*  يشمل المتنقلون : المسافرون من وجهة واحدة والذاهبين إلى وجهة أخرى 
مع شركة طيران أخرى أو شركة الطيران نفسها دون المرور عبر الإجراءات الجمركية </t>
  </si>
  <si>
    <t>قادمون</t>
  </si>
  <si>
    <t>Arrivals</t>
  </si>
  <si>
    <t>مغـادرون</t>
  </si>
  <si>
    <t>Departures</t>
  </si>
  <si>
    <t>عابــرون*</t>
  </si>
  <si>
    <t>Transit*</t>
  </si>
  <si>
    <t>( 2019 - 2017 )</t>
  </si>
  <si>
    <t>( 2019 )</t>
  </si>
  <si>
    <r>
      <t>( 2019 )</t>
    </r>
    <r>
      <rPr>
        <b/>
        <sz val="1"/>
        <rFont val="Dubai"/>
        <family val="2"/>
      </rPr>
      <t>'</t>
    </r>
  </si>
  <si>
    <t>أخرى
Other</t>
  </si>
  <si>
    <t>Aircrafts' Movement at Al Maktoum International Airport by Nature</t>
  </si>
  <si>
    <t>جـــدول ( 03 - 11 ) Table</t>
  </si>
  <si>
    <t>جدول ( 05 - 11 ) Table</t>
  </si>
  <si>
    <t>جـــدول ( 09 - 11 ) Table</t>
  </si>
  <si>
    <t>جـــدول (11 - 11 ) Table</t>
  </si>
  <si>
    <t>جـــدول ( 12 - 11 ) Table</t>
  </si>
  <si>
    <t xml:space="preserve"> جـــدول ( 13 - 11 ) Table</t>
  </si>
  <si>
    <t xml:space="preserve">     جـــدول ( 15 - 11 ) Table</t>
  </si>
  <si>
    <t>جــدول ( 19 - 11 ) Table</t>
  </si>
  <si>
    <t xml:space="preserve">    جـــدول ( 21 - 11 ) Table</t>
  </si>
  <si>
    <t>حركة الطائرات في مطار آل مكتوم الدولي حسب النـوع</t>
  </si>
  <si>
    <t>*تشمل كل من (عبرات المحرك / الكهربائية / التراثية)</t>
  </si>
  <si>
    <t>* Including all of the (Abra Engine \ Electric \ Heritage)</t>
  </si>
  <si>
    <t xml:space="preserve">عدد الركاب
Number of Passenger's </t>
  </si>
  <si>
    <t xml:space="preserve">* أطوال الطرق المنفذة من قبل الهيئة فقط وليس من قبل المطورين 
</t>
  </si>
  <si>
    <t xml:space="preserve">*Total Length of roads executed by RTA only and not the developers </t>
  </si>
  <si>
    <t>Total Lines' Length by Functional Classification and Carriage Way Type* - Emirate of Dubai</t>
  </si>
  <si>
    <t>إجمالي أطوال الطرق حسب التصنيف الوظيفي و نوع المسار*- إمارة دبي</t>
  </si>
  <si>
    <t>هلا تاكسي كارس*</t>
  </si>
  <si>
    <t>Hala Taxi Cars*</t>
  </si>
  <si>
    <t>هلا تاكسي دبي**</t>
  </si>
  <si>
    <t>Hala Taxi Dubai**</t>
  </si>
  <si>
    <t>*تم دمج هلا تاكسي دبي مع تاكسي دبي في أكتوبر 2019</t>
  </si>
  <si>
    <t>*Hala Taxi Dubai has been merged with Dubai Taxi on October 2019</t>
  </si>
  <si>
    <t>**تم دمج هلا تاكسي دبي مع مؤسسة تاكسي دبي في أكتوبر 2019</t>
  </si>
  <si>
    <t>**Hala Taxi Dubai has been merged with Dubai Taxi Corporation on October 2019</t>
  </si>
  <si>
    <t>ون رود تاكسي</t>
  </si>
  <si>
    <t>One Road Taxi</t>
  </si>
  <si>
    <t>_</t>
  </si>
  <si>
    <t>يشتمل باب النقل والاتصالات على البيانات الإحصائية المتعلقة بخدمات النقل بالإمارة سواء كان في مجال النقل الجوي أو البحري أو البري أو في مجال خدمات الاتصالات من خطوط الهاتف الثابت والمتحرك وخطوط الإنترنت حسب النوع، وذلك خلال الفترة الزمنية 2017-2019 ويتم تحديث هذه البيانات سنوياً من مصادرها بشكل دوري.</t>
  </si>
  <si>
    <t>النتائج الرئيسة لعام 2019:</t>
  </si>
  <si>
    <r>
      <t>·</t>
    </r>
    <r>
      <rPr>
        <sz val="7"/>
        <color indexed="8"/>
        <rFont val="Times New Roman"/>
        <family val="1"/>
      </rPr>
      <t xml:space="preserve">        </t>
    </r>
    <r>
      <rPr>
        <sz val="13"/>
        <color indexed="8"/>
        <rFont val="Dubai"/>
        <family val="2"/>
      </rPr>
      <t>بلغ عدد ركاب المترو عبر 47 محطة مترو بخطيه الأحمر والأخضر 202,978,067 رحلة راكب في عام 2019.</t>
    </r>
  </si>
  <si>
    <r>
      <t>·</t>
    </r>
    <r>
      <rPr>
        <sz val="7"/>
        <color indexed="8"/>
        <rFont val="Times New Roman"/>
        <family val="1"/>
      </rPr>
      <t xml:space="preserve">        </t>
    </r>
    <r>
      <rPr>
        <sz val="13"/>
        <color indexed="8"/>
        <rFont val="Dubai"/>
        <family val="2"/>
      </rPr>
      <t>بلغ عدد ركاب الترام عبر 11 محطة 6,507,770 رحلة راكب في عام 2019.</t>
    </r>
  </si>
  <si>
    <r>
      <t>·</t>
    </r>
    <r>
      <rPr>
        <sz val="7"/>
        <color indexed="8"/>
        <rFont val="Times New Roman"/>
        <family val="1"/>
      </rPr>
      <t xml:space="preserve">        </t>
    </r>
    <r>
      <rPr>
        <sz val="13"/>
        <color indexed="8"/>
        <rFont val="Dubai"/>
        <family val="2"/>
      </rPr>
      <t>نسبة التغير السنوي في حركة الرحلات الجوية بمطار دبي الدولي (9.1)% بالمقارنة بعام 2018.</t>
    </r>
  </si>
  <si>
    <r>
      <t>·</t>
    </r>
    <r>
      <rPr>
        <sz val="7"/>
        <color indexed="8"/>
        <rFont val="Times New Roman"/>
        <family val="1"/>
      </rPr>
      <t xml:space="preserve">        </t>
    </r>
    <r>
      <rPr>
        <sz val="13"/>
        <color indexed="8"/>
        <rFont val="Dubai"/>
        <family val="2"/>
      </rPr>
      <t>نسبة التغير السنوي في حركة المسافرين بمطار دبي الدولي (3.0)% بالمقارنة بعام 2018.</t>
    </r>
  </si>
  <si>
    <r>
      <t>·</t>
    </r>
    <r>
      <rPr>
        <sz val="7"/>
        <color indexed="8"/>
        <rFont val="Times New Roman"/>
        <family val="1"/>
      </rPr>
      <t xml:space="preserve">        </t>
    </r>
    <r>
      <rPr>
        <sz val="13"/>
        <color indexed="8"/>
        <rFont val="Dubai"/>
        <family val="2"/>
      </rPr>
      <t>بلغت كمية الشحن في مطار دبي الدولي (القادمة والمغادرة) 2,384,557 طن في عام 2019.</t>
    </r>
  </si>
  <si>
    <r>
      <t>·</t>
    </r>
    <r>
      <rPr>
        <sz val="7"/>
        <color indexed="8"/>
        <rFont val="Times New Roman"/>
        <family val="1"/>
      </rPr>
      <t xml:space="preserve">        </t>
    </r>
    <r>
      <rPr>
        <sz val="13"/>
        <color indexed="8"/>
        <rFont val="Dubai"/>
        <family val="2"/>
      </rPr>
      <t>بلغت كمية الشحن في مطار آل مكتوم الدولي (القادمة والمغادرة) 181,317 طن في عام 2019.</t>
    </r>
  </si>
  <si>
    <t xml:space="preserve">The chapter on transportation and communication includes statistical data on transportation services in Dubai such as air, sea and land transportation, and data on Telecommunications services, such as landlines, mobile phones &amp; internet lines by type. The data covers the period from 2017 till 2019 and is updated annually on a periodic basis from their sources. </t>
  </si>
  <si>
    <t>Main results for the year 2019:</t>
  </si>
  <si>
    <t>.  Number of metro passengers through 47 metro stations including its red and green lines in the year 2019 is 202,978,067.</t>
  </si>
  <si>
    <t>.  Number of tram passengers through 11 stations in the year 2018 is 6,507,770.</t>
  </si>
  <si>
    <t>.  Quantity of freight movement at Dubai International Airport (Discharged &amp; Uplifted) is 2,384,557 Tons in the yewar 2019.</t>
  </si>
  <si>
    <t>.  Quantity of freight movement at Al Maktoum International Airport (Discharged &amp; Uplifted) is 181,317 Tons in the year 2019.</t>
  </si>
  <si>
    <r>
      <t>·</t>
    </r>
    <r>
      <rPr>
        <sz val="7"/>
        <color indexed="8"/>
        <rFont val="Times New Roman"/>
        <family val="1"/>
      </rPr>
      <t xml:space="preserve">        </t>
    </r>
    <r>
      <rPr>
        <sz val="13"/>
        <color indexed="8"/>
        <rFont val="Dubai"/>
        <family val="2"/>
      </rPr>
      <t>نسبة التغير السنوي في حركة المسافرين بمطار آل مكتوم الدولي  (70.1) بالمقارنة بعام 2018.</t>
    </r>
  </si>
  <si>
    <t>.  Annual percentage change in air trips movement at Dubai International Airport is (9.1)% compared to the year 2018.</t>
  </si>
  <si>
    <t>.  Annual percentage change in the movement of passengers at Dubai International Airport is (3.0)% compared to the year 2018.</t>
  </si>
  <si>
    <t>.  Annual percentage change in the movement of passengers at Al Maktoum International Airport is (70.1)% compared to the year 2018.</t>
  </si>
  <si>
    <r>
      <t>·</t>
    </r>
    <r>
      <rPr>
        <b/>
        <sz val="7"/>
        <color indexed="8"/>
        <rFont val="Times New Roman"/>
        <family val="1"/>
      </rPr>
      <t xml:space="preserve">       </t>
    </r>
    <r>
      <rPr>
        <sz val="13"/>
        <color indexed="8"/>
        <rFont val="Dubai"/>
        <family val="2"/>
      </rPr>
      <t>عدد خطوط الإنترنت 196.8(لكل 1,000 من السكان) في عام 2019.</t>
    </r>
  </si>
  <si>
    <t>.  Number of Internet lines is 196.8 (per 1,000 population) in the year 2019.</t>
  </si>
  <si>
    <t>* تشمل حافلات النقل العام والمغذية، التدريب، أوصلني، الإحتياطي</t>
  </si>
  <si>
    <t>* Including urban and feeder buses, Training-Awselni-Surplus.</t>
  </si>
  <si>
    <t>*2019</t>
  </si>
  <si>
    <t>* انخفاض المجموع  في 2019 بسبب اغلاق مدرج الطيران من 16 أبريل الى 30 مايو</t>
  </si>
  <si>
    <t>**2019</t>
  </si>
  <si>
    <t>** انخفاض المجموع  في 2019 بسبب اغلاق مدرج الطيران من 16 أبريل الى 30 مايو</t>
  </si>
  <si>
    <t>**Total Reduce in 2019 because of the runway closure from 16th Apr until 30th May</t>
  </si>
  <si>
    <t>*Total Reduce in 2019 because of the runway closure from 16th Apr until 30th May</t>
  </si>
  <si>
    <t>Number of Vessels Calling to Dubai Ports</t>
  </si>
  <si>
    <t>عدد السفن القادمة لموانئ دبي</t>
  </si>
  <si>
    <t>الباص المائي  Water Bus</t>
  </si>
  <si>
    <t xml:space="preserve"> العبرات*Abra</t>
  </si>
  <si>
    <t xml:space="preserve"> التاكسي المائي  Water Taxi</t>
  </si>
  <si>
    <t xml:space="preserve"> الفيري Ferry</t>
  </si>
  <si>
    <t>Number of Metro Passengers' by Station - Green Line</t>
  </si>
  <si>
    <t>عدد ركاب المترو حسب المحطة - الخط الأخضر</t>
  </si>
  <si>
    <t>عدد خطوط الهاتف المتحرك
 الفعالة</t>
  </si>
  <si>
    <t>خطوط النطاق العريض*Broadband</t>
  </si>
  <si>
    <r>
      <rPr>
        <b/>
        <sz val="1"/>
        <rFont val="Dubai"/>
        <family val="2"/>
      </rPr>
      <t>`</t>
    </r>
    <r>
      <rPr>
        <b/>
        <sz val="13"/>
        <rFont val="Dubai"/>
        <family val="2"/>
      </rPr>
      <t>(2019)</t>
    </r>
  </si>
  <si>
    <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</si>
</sst>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mmm\ d\,\ yyyy"/>
    <numFmt numFmtId="174" formatCode="#,##0.########"/>
    <numFmt numFmtId="175" formatCode="#,##0;[Red]#,##0"/>
    <numFmt numFmtId="176" formatCode="&quot;Yes&quot;;&quot;Yes&quot;;&quot;No&quot;"/>
    <numFmt numFmtId="177" formatCode="&quot;True&quot;;&quot;True&quot;;&quot;False&quot;"/>
    <numFmt numFmtId="178" formatCode="&quot;On&quot;;&quot;On&quot;;&quot;Off&quot;"/>
    <numFmt numFmtId="179" formatCode="[$€-2]\ #,##0.00_);[Red]\([$€-2]\ #,##0.00\)"/>
    <numFmt numFmtId="180" formatCode="[$-409]h:mm:ss\ AM/PM"/>
    <numFmt numFmtId="181" formatCode="#,##0.0"/>
    <numFmt numFmtId="182" formatCode="#,##0.0000"/>
    <numFmt numFmtId="183" formatCode="00000"/>
    <numFmt numFmtId="184" formatCode="0.0"/>
  </numFmts>
  <fonts count="108">
    <font>
      <sz val="11"/>
      <color theme="1"/>
      <name val="Calibri"/>
      <family val="2"/>
    </font>
    <font>
      <sz val="11"/>
      <color indexed="8"/>
      <name val="Arial"/>
      <family val="2"/>
    </font>
    <font>
      <sz val="10"/>
      <name val="Arial"/>
      <family val="2"/>
    </font>
    <font>
      <sz val="10"/>
      <name val="WinSoft Pro"/>
      <family val="2"/>
    </font>
    <font>
      <sz val="13"/>
      <name val="GE SS Text Light"/>
      <family val="1"/>
    </font>
    <font>
      <sz val="13"/>
      <name val="Myriad Pro"/>
      <family val="2"/>
    </font>
    <font>
      <sz val="10"/>
      <name val="Myriad Pro"/>
      <family val="2"/>
    </font>
    <font>
      <b/>
      <sz val="14"/>
      <name val="Myriad Pro"/>
      <family val="2"/>
    </font>
    <font>
      <sz val="10"/>
      <name val="GE SS Text Light"/>
      <family val="1"/>
    </font>
    <font>
      <b/>
      <sz val="10"/>
      <name val="Myriad Pro"/>
      <family val="2"/>
    </font>
    <font>
      <sz val="9"/>
      <name val="WinSoft Pro"/>
      <family val="2"/>
    </font>
    <font>
      <sz val="9"/>
      <name val="Myriad Pro"/>
      <family val="2"/>
    </font>
    <font>
      <sz val="9"/>
      <name val="GE SS Text Light"/>
      <family val="1"/>
    </font>
    <font>
      <sz val="11"/>
      <color indexed="8"/>
      <name val="Calibri"/>
      <family val="2"/>
    </font>
    <font>
      <sz val="10"/>
      <color indexed="8"/>
      <name val="Tahoma"/>
      <family val="2"/>
    </font>
    <font>
      <sz val="11"/>
      <name val="Myriad Pro"/>
      <family val="2"/>
    </font>
    <font>
      <sz val="9"/>
      <name val="Arial"/>
      <family val="2"/>
    </font>
    <font>
      <sz val="9"/>
      <color indexed="8"/>
      <name val="Calibri"/>
      <family val="2"/>
    </font>
    <font>
      <b/>
      <sz val="9"/>
      <color indexed="8"/>
      <name val="Tahoma"/>
      <family val="2"/>
    </font>
    <font>
      <b/>
      <sz val="11"/>
      <color indexed="8"/>
      <name val="Calibri"/>
      <family val="2"/>
    </font>
    <font>
      <sz val="10"/>
      <name val="Dubai"/>
      <family val="2"/>
    </font>
    <font>
      <b/>
      <sz val="13"/>
      <name val="Dubai"/>
      <family val="2"/>
    </font>
    <font>
      <sz val="13"/>
      <name val="Dubai"/>
      <family val="2"/>
    </font>
    <font>
      <b/>
      <sz val="11"/>
      <name val="Dubai"/>
      <family val="2"/>
    </font>
    <font>
      <b/>
      <sz val="10"/>
      <name val="Dubai"/>
      <family val="2"/>
    </font>
    <font>
      <b/>
      <sz val="14"/>
      <name val="Dubai"/>
      <family val="2"/>
    </font>
    <font>
      <sz val="11"/>
      <name val="Dubai"/>
      <family val="2"/>
    </font>
    <font>
      <sz val="9"/>
      <name val="Dubai"/>
      <family val="2"/>
    </font>
    <font>
      <sz val="8"/>
      <name val="Dubai"/>
      <family val="2"/>
    </font>
    <font>
      <sz val="11"/>
      <color indexed="8"/>
      <name val="Dubai"/>
      <family val="2"/>
    </font>
    <font>
      <b/>
      <sz val="12"/>
      <name val="Dubai"/>
      <family val="2"/>
    </font>
    <font>
      <sz val="12"/>
      <name val="Dubai"/>
      <family val="2"/>
    </font>
    <font>
      <b/>
      <sz val="10"/>
      <color indexed="10"/>
      <name val="Dubai"/>
      <family val="2"/>
    </font>
    <font>
      <b/>
      <sz val="9"/>
      <name val="Dubai"/>
      <family val="2"/>
    </font>
    <font>
      <sz val="12"/>
      <color indexed="8"/>
      <name val="Dubai"/>
      <family val="2"/>
    </font>
    <font>
      <sz val="10"/>
      <color indexed="8"/>
      <name val="Dubai"/>
      <family val="2"/>
    </font>
    <font>
      <b/>
      <sz val="13"/>
      <color indexed="8"/>
      <name val="Dubai"/>
      <family val="2"/>
    </font>
    <font>
      <b/>
      <sz val="12"/>
      <color indexed="8"/>
      <name val="Dubai"/>
      <family val="2"/>
    </font>
    <font>
      <sz val="9"/>
      <color indexed="8"/>
      <name val="Dubai"/>
      <family val="2"/>
    </font>
    <font>
      <sz val="8"/>
      <color indexed="8"/>
      <name val="Dubai"/>
      <family val="2"/>
    </font>
    <font>
      <b/>
      <sz val="14"/>
      <color indexed="8"/>
      <name val="Dubai"/>
      <family val="2"/>
    </font>
    <font>
      <b/>
      <u val="single"/>
      <sz val="11"/>
      <name val="Dubai"/>
      <family val="2"/>
    </font>
    <font>
      <b/>
      <sz val="11"/>
      <color indexed="8"/>
      <name val="Dubai"/>
      <family val="2"/>
    </font>
    <font>
      <b/>
      <sz val="9"/>
      <color indexed="8"/>
      <name val="Dubai"/>
      <family val="2"/>
    </font>
    <font>
      <b/>
      <sz val="8"/>
      <color indexed="8"/>
      <name val="Dubai"/>
      <family val="2"/>
    </font>
    <font>
      <b/>
      <sz val="1"/>
      <name val="Dubai"/>
      <family val="2"/>
    </font>
    <font>
      <sz val="7"/>
      <color indexed="8"/>
      <name val="Times New Roman"/>
      <family val="1"/>
    </font>
    <font>
      <sz val="13"/>
      <color indexed="8"/>
      <name val="Dubai"/>
      <family val="2"/>
    </font>
    <font>
      <b/>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9"/>
      <name val="Calibri"/>
      <family val="2"/>
    </font>
    <font>
      <b/>
      <sz val="10"/>
      <color indexed="8"/>
      <name val="Dubai"/>
      <family val="2"/>
    </font>
    <font>
      <b/>
      <sz val="16"/>
      <color indexed="8"/>
      <name val="Dubai"/>
      <family val="2"/>
    </font>
    <font>
      <b/>
      <sz val="13"/>
      <color indexed="10"/>
      <name val="Dubai"/>
      <family val="2"/>
    </font>
    <font>
      <sz val="13"/>
      <color indexed="8"/>
      <name val="Symbol"/>
      <family val="1"/>
    </font>
    <font>
      <b/>
      <sz val="16"/>
      <color indexed="8"/>
      <name val="Symbol"/>
      <family val="1"/>
    </font>
    <font>
      <b/>
      <sz val="12"/>
      <color indexed="10"/>
      <name val="Dubai"/>
      <family val="2"/>
    </font>
    <font>
      <sz val="6"/>
      <color indexed="23"/>
      <name val="Droid Arabic Kuf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theme="1"/>
      <name val="Tahoma"/>
      <family val="2"/>
    </font>
    <font>
      <sz val="18"/>
      <color theme="3"/>
      <name val="Calibri Light"/>
      <family val="2"/>
    </font>
    <font>
      <b/>
      <sz val="11"/>
      <color theme="1"/>
      <name val="Calibri"/>
      <family val="2"/>
    </font>
    <font>
      <sz val="11"/>
      <color rgb="FFFF0000"/>
      <name val="Calibri"/>
      <family val="2"/>
    </font>
    <font>
      <b/>
      <sz val="11"/>
      <color theme="1"/>
      <name val="Dubai"/>
      <family val="2"/>
    </font>
    <font>
      <sz val="11"/>
      <color theme="1"/>
      <name val="Dubai"/>
      <family val="2"/>
    </font>
    <font>
      <sz val="9"/>
      <color theme="1"/>
      <name val="Dubai"/>
      <family val="2"/>
    </font>
    <font>
      <b/>
      <sz val="9"/>
      <color theme="1"/>
      <name val="Dubai"/>
      <family val="2"/>
    </font>
    <font>
      <sz val="10"/>
      <color theme="1"/>
      <name val="Dubai"/>
      <family val="2"/>
    </font>
    <font>
      <b/>
      <sz val="10"/>
      <color theme="1"/>
      <name val="Dubai"/>
      <family val="2"/>
    </font>
    <font>
      <b/>
      <sz val="16"/>
      <color theme="1"/>
      <name val="Dubai"/>
      <family val="2"/>
    </font>
    <font>
      <sz val="13"/>
      <color theme="1"/>
      <name val="Dubai"/>
      <family val="2"/>
    </font>
    <font>
      <b/>
      <sz val="13"/>
      <color rgb="FFFF0000"/>
      <name val="Dubai"/>
      <family val="2"/>
    </font>
    <font>
      <sz val="13"/>
      <color theme="1"/>
      <name val="Symbol"/>
      <family val="1"/>
    </font>
    <font>
      <b/>
      <sz val="16"/>
      <color theme="1"/>
      <name val="Symbol"/>
      <family val="1"/>
    </font>
    <font>
      <sz val="12"/>
      <color theme="1"/>
      <name val="Dubai"/>
      <family val="2"/>
    </font>
    <font>
      <b/>
      <sz val="12"/>
      <color rgb="FFFF0000"/>
      <name val="Dubai"/>
      <family val="2"/>
    </font>
    <font>
      <sz val="6"/>
      <color rgb="FF656565"/>
      <name val="Droid Arabic Kufi"/>
      <family val="0"/>
    </font>
    <font>
      <sz val="8"/>
      <color theme="1"/>
      <name val="Duba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darkGray">
        <fgColor indexed="9"/>
        <bgColor indexed="22"/>
      </patternFill>
    </fill>
    <fill>
      <patternFill patternType="darkGray">
        <fgColor indexed="9"/>
        <bgColor theme="0"/>
      </patternFill>
    </fill>
    <fill>
      <patternFill patternType="darkGray">
        <fgColor indexed="9"/>
        <bgColor indexed="9"/>
      </patternFill>
    </fill>
    <fill>
      <patternFill patternType="solid">
        <fgColor theme="0" tint="-0.04997999966144562"/>
        <bgColor indexed="64"/>
      </patternFill>
    </fill>
    <fill>
      <patternFill patternType="mediumGray">
        <fgColor theme="0" tint="-0.149959996342659"/>
        <bgColor theme="0" tint="-0.04997999966144562"/>
      </patternFill>
    </fill>
    <fill>
      <patternFill patternType="darkGray">
        <fgColor theme="0" tint="-0.04997999966144562"/>
        <bgColor theme="0"/>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hair"/>
      <top style="hair"/>
      <bottom>
        <color indexed="63"/>
      </bottom>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color indexed="63"/>
      </right>
      <top>
        <color indexed="63"/>
      </top>
      <bottom style="hair"/>
    </border>
    <border>
      <left>
        <color indexed="63"/>
      </left>
      <right style="hair"/>
      <top style="hair"/>
      <bottom style="hair"/>
    </border>
    <border>
      <left>
        <color indexed="63"/>
      </left>
      <right>
        <color indexed="63"/>
      </right>
      <top style="hair"/>
      <bottom style="hair"/>
    </border>
    <border>
      <left>
        <color indexed="63"/>
      </left>
      <right>
        <color indexed="63"/>
      </right>
      <top style="hair"/>
      <bottom>
        <color indexed="63"/>
      </bottom>
    </border>
    <border>
      <left style="hair"/>
      <right style="hair"/>
      <top style="hair"/>
      <bottom>
        <color indexed="63"/>
      </bottom>
    </border>
    <border>
      <left style="hair"/>
      <right>
        <color indexed="63"/>
      </right>
      <top style="hair"/>
      <bottom>
        <color indexed="63"/>
      </bottom>
    </border>
    <border>
      <left style="hair"/>
      <right style="hair"/>
      <top>
        <color indexed="63"/>
      </top>
      <bottom style="hair"/>
    </border>
    <border>
      <left style="hair"/>
      <right>
        <color indexed="63"/>
      </right>
      <top>
        <color indexed="63"/>
      </top>
      <bottom style="hair"/>
    </border>
    <border>
      <left>
        <color indexed="63"/>
      </left>
      <right style="hair"/>
      <top>
        <color indexed="63"/>
      </top>
      <bottom>
        <color indexed="63"/>
      </bottom>
    </border>
    <border>
      <left style="hair"/>
      <right>
        <color indexed="63"/>
      </right>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2" fillId="0" borderId="0">
      <alignment/>
      <protection/>
    </xf>
    <xf numFmtId="0" fontId="13"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639">
    <xf numFmtId="0" fontId="0" fillId="0" borderId="0" xfId="0" applyFont="1" applyAlignment="1">
      <alignment/>
    </xf>
    <xf numFmtId="0" fontId="2" fillId="0" borderId="0" xfId="57" applyAlignment="1">
      <alignment vertical="center"/>
      <protection/>
    </xf>
    <xf numFmtId="0" fontId="4" fillId="0" borderId="0" xfId="57" applyFont="1" applyAlignment="1">
      <alignment vertical="center"/>
      <protection/>
    </xf>
    <xf numFmtId="0" fontId="5" fillId="0" borderId="0" xfId="57" applyFont="1" applyAlignment="1">
      <alignment vertical="center"/>
      <protection/>
    </xf>
    <xf numFmtId="0" fontId="6" fillId="0" borderId="0" xfId="57" applyFont="1" applyAlignment="1">
      <alignment vertical="center"/>
      <protection/>
    </xf>
    <xf numFmtId="0" fontId="7" fillId="0" borderId="0" xfId="57" applyFont="1" applyAlignment="1">
      <alignment vertical="center"/>
      <protection/>
    </xf>
    <xf numFmtId="0" fontId="8" fillId="0" borderId="0" xfId="57" applyFont="1" applyFill="1" applyAlignment="1">
      <alignment vertical="center"/>
      <protection/>
    </xf>
    <xf numFmtId="0" fontId="6" fillId="0" borderId="0" xfId="57" applyFont="1" applyFill="1" applyAlignment="1">
      <alignment vertical="center"/>
      <protection/>
    </xf>
    <xf numFmtId="0" fontId="9" fillId="0" borderId="0" xfId="57" applyFont="1" applyAlignment="1">
      <alignment vertical="center"/>
      <protection/>
    </xf>
    <xf numFmtId="0" fontId="11" fillId="0" borderId="0" xfId="57" applyFont="1" applyAlignment="1">
      <alignment vertical="top" wrapText="1"/>
      <protection/>
    </xf>
    <xf numFmtId="0" fontId="12" fillId="0" borderId="0" xfId="57" applyFont="1" applyAlignment="1">
      <alignment vertical="center"/>
      <protection/>
    </xf>
    <xf numFmtId="0" fontId="2" fillId="0" borderId="0" xfId="59" applyAlignment="1">
      <alignment vertical="center"/>
      <protection/>
    </xf>
    <xf numFmtId="0" fontId="4" fillId="0" borderId="0" xfId="59" applyFont="1" applyAlignment="1">
      <alignment vertical="center"/>
      <protection/>
    </xf>
    <xf numFmtId="0" fontId="5" fillId="0" borderId="0" xfId="59" applyFont="1" applyAlignment="1">
      <alignment vertical="center"/>
      <protection/>
    </xf>
    <xf numFmtId="0" fontId="11" fillId="0" borderId="0" xfId="59" applyFont="1" applyAlignment="1">
      <alignment vertical="center"/>
      <protection/>
    </xf>
    <xf numFmtId="0" fontId="6" fillId="0" borderId="0" xfId="59" applyFont="1" applyAlignment="1">
      <alignment vertical="center"/>
      <protection/>
    </xf>
    <xf numFmtId="0" fontId="15" fillId="0" borderId="0" xfId="59" applyFont="1" applyAlignment="1">
      <alignment vertical="center"/>
      <protection/>
    </xf>
    <xf numFmtId="0" fontId="11" fillId="0" borderId="0" xfId="59" applyFont="1" applyFill="1" applyAlignment="1">
      <alignment vertical="center"/>
      <protection/>
    </xf>
    <xf numFmtId="0" fontId="6" fillId="0" borderId="0" xfId="59" applyFont="1" applyFill="1" applyAlignment="1">
      <alignment vertical="center"/>
      <protection/>
    </xf>
    <xf numFmtId="0" fontId="11" fillId="0" borderId="0" xfId="57" applyFont="1" applyAlignment="1">
      <alignment vertical="center"/>
      <protection/>
    </xf>
    <xf numFmtId="0" fontId="6" fillId="33" borderId="0" xfId="57" applyFont="1" applyFill="1" applyAlignment="1">
      <alignment vertical="center"/>
      <protection/>
    </xf>
    <xf numFmtId="0" fontId="6" fillId="33" borderId="0" xfId="57" applyFont="1" applyFill="1" applyBorder="1" applyAlignment="1">
      <alignment vertical="center"/>
      <protection/>
    </xf>
    <xf numFmtId="0" fontId="7" fillId="0" borderId="0" xfId="59" applyFont="1" applyAlignment="1">
      <alignment vertical="center"/>
      <protection/>
    </xf>
    <xf numFmtId="0" fontId="8" fillId="0" borderId="0" xfId="59" applyFont="1" applyFill="1" applyAlignment="1">
      <alignment vertical="center"/>
      <protection/>
    </xf>
    <xf numFmtId="0" fontId="9" fillId="0" borderId="0" xfId="59" applyFont="1" applyAlignment="1">
      <alignment vertical="center"/>
      <protection/>
    </xf>
    <xf numFmtId="0" fontId="11" fillId="0" borderId="0" xfId="59" applyFont="1" applyAlignment="1">
      <alignment vertical="top" wrapText="1"/>
      <protection/>
    </xf>
    <xf numFmtId="0" fontId="12" fillId="0" borderId="0" xfId="59" applyFont="1" applyAlignment="1">
      <alignment vertical="center"/>
      <protection/>
    </xf>
    <xf numFmtId="0" fontId="6" fillId="33" borderId="0" xfId="59" applyFont="1" applyFill="1" applyAlignment="1">
      <alignment vertical="center"/>
      <protection/>
    </xf>
    <xf numFmtId="0" fontId="13" fillId="0" borderId="0" xfId="58">
      <alignment/>
      <protection/>
    </xf>
    <xf numFmtId="0" fontId="13" fillId="34" borderId="0" xfId="58" applyFill="1">
      <alignment/>
      <protection/>
    </xf>
    <xf numFmtId="0" fontId="13" fillId="0" borderId="0" xfId="58" applyFill="1">
      <alignment/>
      <protection/>
    </xf>
    <xf numFmtId="0" fontId="17" fillId="0" borderId="0" xfId="58" applyFont="1">
      <alignment/>
      <protection/>
    </xf>
    <xf numFmtId="0" fontId="13" fillId="33" borderId="0" xfId="58" applyFill="1">
      <alignment/>
      <protection/>
    </xf>
    <xf numFmtId="0" fontId="18" fillId="0" borderId="0" xfId="62" applyFont="1" applyAlignment="1">
      <alignment horizontal="center" vertical="center" wrapText="1"/>
      <protection/>
    </xf>
    <xf numFmtId="0" fontId="3" fillId="0" borderId="0" xfId="59" applyFont="1">
      <alignment/>
      <protection/>
    </xf>
    <xf numFmtId="0" fontId="2" fillId="0" borderId="0" xfId="59">
      <alignment/>
      <protection/>
    </xf>
    <xf numFmtId="0" fontId="4" fillId="0" borderId="0" xfId="59" applyFont="1">
      <alignment/>
      <protection/>
    </xf>
    <xf numFmtId="0" fontId="5" fillId="0" borderId="0" xfId="59" applyFont="1">
      <alignment/>
      <protection/>
    </xf>
    <xf numFmtId="0" fontId="6" fillId="0" borderId="0" xfId="59" applyFont="1">
      <alignment/>
      <protection/>
    </xf>
    <xf numFmtId="0" fontId="2" fillId="0" borderId="0" xfId="59" applyFill="1" applyAlignment="1">
      <alignment vertical="center"/>
      <protection/>
    </xf>
    <xf numFmtId="0" fontId="16" fillId="0" borderId="0" xfId="59" applyFont="1" applyFill="1" applyAlignment="1">
      <alignment vertical="center"/>
      <protection/>
    </xf>
    <xf numFmtId="0" fontId="11" fillId="0" borderId="0" xfId="57" applyFont="1" applyFill="1" applyAlignment="1">
      <alignment vertical="center"/>
      <protection/>
    </xf>
    <xf numFmtId="0" fontId="13" fillId="0" borderId="0" xfId="58" applyFont="1">
      <alignment/>
      <protection/>
    </xf>
    <xf numFmtId="0" fontId="13" fillId="0" borderId="0" xfId="58" applyFont="1" applyFill="1">
      <alignment/>
      <protection/>
    </xf>
    <xf numFmtId="0" fontId="66" fillId="0" borderId="0" xfId="57" applyFont="1" applyFill="1" applyAlignment="1">
      <alignment vertical="center"/>
      <protection/>
    </xf>
    <xf numFmtId="0" fontId="19" fillId="33" borderId="0" xfId="58" applyFont="1" applyFill="1">
      <alignment/>
      <protection/>
    </xf>
    <xf numFmtId="0" fontId="16" fillId="0" borderId="0" xfId="59" applyFont="1">
      <alignment/>
      <protection/>
    </xf>
    <xf numFmtId="0" fontId="20" fillId="0" borderId="0" xfId="57" applyFont="1" applyAlignment="1">
      <alignment vertical="center"/>
      <protection/>
    </xf>
    <xf numFmtId="0" fontId="22" fillId="0" borderId="0" xfId="57" applyFont="1" applyAlignment="1">
      <alignment vertical="center"/>
      <protection/>
    </xf>
    <xf numFmtId="0" fontId="20" fillId="34" borderId="0" xfId="57" applyFont="1" applyFill="1" applyAlignment="1">
      <alignment horizontal="center" vertical="center"/>
      <protection/>
    </xf>
    <xf numFmtId="0" fontId="23" fillId="0" borderId="0" xfId="57" applyFont="1" applyAlignment="1">
      <alignment horizontal="right" vertical="center"/>
      <protection/>
    </xf>
    <xf numFmtId="0" fontId="24" fillId="0" borderId="0" xfId="57" applyFont="1" applyAlignment="1">
      <alignment horizontal="right" vertical="center"/>
      <protection/>
    </xf>
    <xf numFmtId="0" fontId="24" fillId="0" borderId="0" xfId="57" applyFont="1" applyAlignment="1">
      <alignment vertical="center"/>
      <protection/>
    </xf>
    <xf numFmtId="0" fontId="24" fillId="0" borderId="0" xfId="57" applyFont="1" applyBorder="1" applyAlignment="1">
      <alignment vertical="center"/>
      <protection/>
    </xf>
    <xf numFmtId="0" fontId="25" fillId="0" borderId="0" xfId="57" applyFont="1" applyAlignment="1">
      <alignment vertical="center"/>
      <protection/>
    </xf>
    <xf numFmtId="0" fontId="24" fillId="35" borderId="10" xfId="57" applyFont="1" applyFill="1" applyBorder="1" applyAlignment="1">
      <alignment horizontal="center" wrapText="1"/>
      <protection/>
    </xf>
    <xf numFmtId="0" fontId="20" fillId="0" borderId="0" xfId="57" applyFont="1" applyFill="1" applyBorder="1" applyAlignment="1">
      <alignment vertical="center"/>
      <protection/>
    </xf>
    <xf numFmtId="0" fontId="20" fillId="0" borderId="0" xfId="57" applyFont="1" applyFill="1" applyAlignment="1">
      <alignment vertical="center"/>
      <protection/>
    </xf>
    <xf numFmtId="0" fontId="24" fillId="35" borderId="11" xfId="57" applyFont="1" applyFill="1" applyBorder="1" applyAlignment="1">
      <alignment horizontal="center" vertical="top" wrapText="1"/>
      <protection/>
    </xf>
    <xf numFmtId="0" fontId="24" fillId="35" borderId="12" xfId="57" applyFont="1" applyFill="1" applyBorder="1" applyAlignment="1">
      <alignment horizontal="center" vertical="center" wrapText="1"/>
      <protection/>
    </xf>
    <xf numFmtId="0" fontId="24" fillId="35" borderId="13" xfId="57" applyFont="1" applyFill="1" applyBorder="1" applyAlignment="1">
      <alignment horizontal="center" vertical="center" wrapText="1"/>
      <protection/>
    </xf>
    <xf numFmtId="0" fontId="23" fillId="35" borderId="0" xfId="57" applyFont="1" applyFill="1" applyBorder="1" applyAlignment="1">
      <alignment horizontal="center" vertical="center"/>
      <protection/>
    </xf>
    <xf numFmtId="3" fontId="26" fillId="35" borderId="0" xfId="57" applyNumberFormat="1" applyFont="1" applyFill="1" applyBorder="1" applyAlignment="1">
      <alignment horizontal="center" vertical="center"/>
      <protection/>
    </xf>
    <xf numFmtId="3" fontId="23" fillId="35" borderId="0" xfId="57" applyNumberFormat="1" applyFont="1" applyFill="1" applyBorder="1" applyAlignment="1">
      <alignment horizontal="center" vertical="center"/>
      <protection/>
    </xf>
    <xf numFmtId="3" fontId="20" fillId="33" borderId="0" xfId="57" applyNumberFormat="1" applyFont="1" applyFill="1" applyBorder="1" applyAlignment="1">
      <alignment vertical="center"/>
      <protection/>
    </xf>
    <xf numFmtId="0" fontId="20" fillId="33" borderId="0" xfId="57" applyFont="1" applyFill="1" applyBorder="1" applyAlignment="1">
      <alignment vertical="center"/>
      <protection/>
    </xf>
    <xf numFmtId="0" fontId="23" fillId="36" borderId="0" xfId="57" applyFont="1" applyFill="1" applyBorder="1" applyAlignment="1">
      <alignment horizontal="center" vertical="center"/>
      <protection/>
    </xf>
    <xf numFmtId="3" fontId="26" fillId="36" borderId="0" xfId="57" applyNumberFormat="1" applyFont="1" applyFill="1" applyBorder="1" applyAlignment="1">
      <alignment horizontal="center" vertical="center"/>
      <protection/>
    </xf>
    <xf numFmtId="3" fontId="23" fillId="36" borderId="0" xfId="57" applyNumberFormat="1" applyFont="1" applyFill="1" applyBorder="1" applyAlignment="1">
      <alignment horizontal="center" vertical="center"/>
      <protection/>
    </xf>
    <xf numFmtId="0" fontId="23" fillId="35" borderId="14" xfId="57" applyFont="1" applyFill="1" applyBorder="1" applyAlignment="1">
      <alignment horizontal="center" vertical="center"/>
      <protection/>
    </xf>
    <xf numFmtId="3" fontId="26" fillId="35" borderId="14" xfId="57" applyNumberFormat="1" applyFont="1" applyFill="1" applyBorder="1" applyAlignment="1">
      <alignment horizontal="center" vertical="center"/>
      <protection/>
    </xf>
    <xf numFmtId="3" fontId="23" fillId="35" borderId="14" xfId="57" applyNumberFormat="1" applyFont="1" applyFill="1" applyBorder="1" applyAlignment="1">
      <alignment horizontal="center" vertical="center"/>
      <protection/>
    </xf>
    <xf numFmtId="0" fontId="27" fillId="0" borderId="0" xfId="57" applyFont="1" applyAlignment="1">
      <alignment horizontal="right" vertical="center"/>
      <protection/>
    </xf>
    <xf numFmtId="0" fontId="27" fillId="0" borderId="0" xfId="57" applyFont="1" applyAlignment="1">
      <alignment vertical="center"/>
      <protection/>
    </xf>
    <xf numFmtId="0" fontId="28" fillId="0" borderId="0" xfId="57" applyFont="1" applyAlignment="1">
      <alignment horizontal="left" vertical="center" indent="1"/>
      <protection/>
    </xf>
    <xf numFmtId="0" fontId="27" fillId="0" borderId="0" xfId="57" applyFont="1" applyAlignment="1">
      <alignment horizontal="right" vertical="center" indent="1"/>
      <protection/>
    </xf>
    <xf numFmtId="0" fontId="29" fillId="0" borderId="0" xfId="57" applyFont="1" applyAlignment="1">
      <alignment vertical="center"/>
      <protection/>
    </xf>
    <xf numFmtId="0" fontId="20" fillId="0" borderId="0" xfId="57" applyFont="1" applyBorder="1" applyAlignment="1">
      <alignment vertical="center"/>
      <protection/>
    </xf>
    <xf numFmtId="0" fontId="20" fillId="0" borderId="0" xfId="59" applyFont="1">
      <alignment/>
      <protection/>
    </xf>
    <xf numFmtId="0" fontId="22" fillId="0" borderId="0" xfId="59" applyFont="1" applyAlignment="1">
      <alignment vertical="center"/>
      <protection/>
    </xf>
    <xf numFmtId="0" fontId="23" fillId="0" borderId="0" xfId="59" applyFont="1" applyAlignment="1">
      <alignment horizontal="right" vertical="center"/>
      <protection/>
    </xf>
    <xf numFmtId="0" fontId="22" fillId="0" borderId="0" xfId="59" applyFont="1">
      <alignment/>
      <protection/>
    </xf>
    <xf numFmtId="0" fontId="20" fillId="0" borderId="0" xfId="59" applyFont="1" applyFill="1" applyAlignment="1">
      <alignment vertical="center"/>
      <protection/>
    </xf>
    <xf numFmtId="0" fontId="20" fillId="0" borderId="0" xfId="59" applyFont="1" applyAlignment="1">
      <alignment vertical="center"/>
      <protection/>
    </xf>
    <xf numFmtId="0" fontId="24" fillId="0" borderId="0" xfId="59" applyFont="1" applyAlignment="1">
      <alignment horizontal="right" vertical="center"/>
      <protection/>
    </xf>
    <xf numFmtId="0" fontId="20" fillId="0" borderId="0" xfId="59" applyFont="1" applyFill="1" applyBorder="1" applyAlignment="1">
      <alignment vertical="center"/>
      <protection/>
    </xf>
    <xf numFmtId="0" fontId="27" fillId="0" borderId="0" xfId="59" applyFont="1" applyFill="1" applyAlignment="1">
      <alignment horizontal="right" vertical="center"/>
      <protection/>
    </xf>
    <xf numFmtId="0" fontId="27" fillId="0" borderId="0" xfId="59" applyFont="1">
      <alignment/>
      <protection/>
    </xf>
    <xf numFmtId="0" fontId="29" fillId="0" borderId="0" xfId="59" applyFont="1">
      <alignment/>
      <protection/>
    </xf>
    <xf numFmtId="0" fontId="21" fillId="0" borderId="0" xfId="59" applyFont="1" applyBorder="1" applyAlignment="1">
      <alignment horizontal="centerContinuous" vertical="center"/>
      <protection/>
    </xf>
    <xf numFmtId="0" fontId="20" fillId="0" borderId="0" xfId="59" applyFont="1" applyBorder="1" applyAlignment="1">
      <alignment vertical="center"/>
      <protection/>
    </xf>
    <xf numFmtId="0" fontId="24" fillId="0" borderId="0" xfId="59" applyFont="1" applyBorder="1" applyAlignment="1">
      <alignment horizontal="right" vertical="center"/>
      <protection/>
    </xf>
    <xf numFmtId="0" fontId="24" fillId="0" borderId="0" xfId="59" applyFont="1" applyBorder="1" applyAlignment="1">
      <alignment horizontal="center" vertical="center"/>
      <protection/>
    </xf>
    <xf numFmtId="0" fontId="23" fillId="37" borderId="13" xfId="59" applyFont="1" applyFill="1" applyBorder="1" applyAlignment="1">
      <alignment horizontal="center" vertical="center"/>
      <protection/>
    </xf>
    <xf numFmtId="0" fontId="23" fillId="37" borderId="15" xfId="59" applyFont="1" applyFill="1" applyBorder="1" applyAlignment="1">
      <alignment horizontal="center" vertical="center"/>
      <protection/>
    </xf>
    <xf numFmtId="0" fontId="26" fillId="0" borderId="0" xfId="59" applyFont="1" applyAlignment="1">
      <alignment vertical="center"/>
      <protection/>
    </xf>
    <xf numFmtId="0" fontId="27" fillId="0" borderId="0" xfId="59" applyFont="1" applyAlignment="1">
      <alignment vertical="center"/>
      <protection/>
    </xf>
    <xf numFmtId="0" fontId="27" fillId="0" borderId="0" xfId="59" applyFont="1" applyFill="1" applyAlignment="1">
      <alignment vertical="center"/>
      <protection/>
    </xf>
    <xf numFmtId="0" fontId="28" fillId="0" borderId="0" xfId="59" applyFont="1" applyFill="1" applyAlignment="1">
      <alignment vertical="center"/>
      <protection/>
    </xf>
    <xf numFmtId="0" fontId="23" fillId="0" borderId="0" xfId="59" applyFont="1" applyBorder="1" applyAlignment="1">
      <alignment horizontal="right" vertical="center"/>
      <protection/>
    </xf>
    <xf numFmtId="0" fontId="23" fillId="35" borderId="12" xfId="59" applyFont="1" applyFill="1" applyBorder="1" applyAlignment="1">
      <alignment horizontal="center" vertical="center" wrapText="1" readingOrder="1"/>
      <protection/>
    </xf>
    <xf numFmtId="0" fontId="20" fillId="33" borderId="0" xfId="59" applyFont="1" applyFill="1" applyAlignment="1">
      <alignment vertical="center"/>
      <protection/>
    </xf>
    <xf numFmtId="0" fontId="27" fillId="0" borderId="0" xfId="59" applyFont="1" applyFill="1" applyAlignment="1">
      <alignment horizontal="right" vertical="center" readingOrder="2"/>
      <protection/>
    </xf>
    <xf numFmtId="0" fontId="28" fillId="0" borderId="0" xfId="59" applyFont="1" applyAlignment="1">
      <alignment vertical="center"/>
      <protection/>
    </xf>
    <xf numFmtId="0" fontId="29" fillId="0" borderId="0" xfId="59" applyFont="1" applyAlignment="1">
      <alignment vertical="center"/>
      <protection/>
    </xf>
    <xf numFmtId="3" fontId="20" fillId="0" borderId="0" xfId="59" applyNumberFormat="1" applyFont="1" applyAlignment="1">
      <alignment vertical="center"/>
      <protection/>
    </xf>
    <xf numFmtId="0" fontId="21" fillId="0" borderId="0" xfId="59" applyFont="1" applyBorder="1" applyAlignment="1">
      <alignment vertical="center"/>
      <protection/>
    </xf>
    <xf numFmtId="0" fontId="23" fillId="35" borderId="15" xfId="59" applyFont="1" applyFill="1" applyBorder="1" applyAlignment="1">
      <alignment horizontal="center" vertical="center" wrapText="1"/>
      <protection/>
    </xf>
    <xf numFmtId="0" fontId="93" fillId="35" borderId="13" xfId="59" applyFont="1" applyFill="1" applyBorder="1" applyAlignment="1">
      <alignment horizontal="center" vertical="center" wrapText="1"/>
      <protection/>
    </xf>
    <xf numFmtId="0" fontId="23" fillId="35" borderId="13" xfId="59" applyFont="1" applyFill="1" applyBorder="1" applyAlignment="1">
      <alignment horizontal="center" vertical="center"/>
      <protection/>
    </xf>
    <xf numFmtId="0" fontId="94" fillId="33" borderId="0" xfId="59" applyFont="1" applyFill="1" applyBorder="1" applyAlignment="1">
      <alignment horizontal="right" vertical="center" wrapText="1" indent="1"/>
      <protection/>
    </xf>
    <xf numFmtId="3" fontId="94" fillId="33" borderId="0" xfId="59" applyNumberFormat="1" applyFont="1" applyFill="1" applyBorder="1" applyAlignment="1">
      <alignment horizontal="center" vertical="center" wrapText="1"/>
      <protection/>
    </xf>
    <xf numFmtId="0" fontId="26" fillId="33" borderId="0" xfId="59" applyFont="1" applyFill="1" applyBorder="1" applyAlignment="1">
      <alignment horizontal="left" vertical="center" indent="1"/>
      <protection/>
    </xf>
    <xf numFmtId="0" fontId="94" fillId="35" borderId="0" xfId="59" applyFont="1" applyFill="1" applyBorder="1" applyAlignment="1">
      <alignment horizontal="right" vertical="center" wrapText="1" indent="1"/>
      <protection/>
    </xf>
    <xf numFmtId="3" fontId="94" fillId="35" borderId="0" xfId="59" applyNumberFormat="1" applyFont="1" applyFill="1" applyBorder="1" applyAlignment="1">
      <alignment horizontal="center" vertical="center" wrapText="1"/>
      <protection/>
    </xf>
    <xf numFmtId="0" fontId="26" fillId="35" borderId="0" xfId="59" applyFont="1" applyFill="1" applyBorder="1" applyAlignment="1">
      <alignment horizontal="left" vertical="center" indent="1"/>
      <protection/>
    </xf>
    <xf numFmtId="3" fontId="26" fillId="33" borderId="0" xfId="59" applyNumberFormat="1" applyFont="1" applyFill="1" applyBorder="1" applyAlignment="1">
      <alignment horizontal="center" vertical="center" wrapText="1"/>
      <protection/>
    </xf>
    <xf numFmtId="0" fontId="29" fillId="0" borderId="0" xfId="59" applyFont="1" applyBorder="1" applyAlignment="1">
      <alignment vertical="center"/>
      <protection/>
    </xf>
    <xf numFmtId="0" fontId="93" fillId="33" borderId="16" xfId="59" applyFont="1" applyFill="1" applyBorder="1" applyAlignment="1">
      <alignment horizontal="right" vertical="center" wrapText="1" indent="1"/>
      <protection/>
    </xf>
    <xf numFmtId="3" fontId="93" fillId="33" borderId="16" xfId="59" applyNumberFormat="1" applyFont="1" applyFill="1" applyBorder="1" applyAlignment="1">
      <alignment horizontal="center" vertical="center" wrapText="1"/>
      <protection/>
    </xf>
    <xf numFmtId="0" fontId="23" fillId="33" borderId="16" xfId="59" applyFont="1" applyFill="1" applyBorder="1" applyAlignment="1">
      <alignment horizontal="left" vertical="center" indent="1"/>
      <protection/>
    </xf>
    <xf numFmtId="0" fontId="20" fillId="0" borderId="0" xfId="59" applyFont="1" applyBorder="1" applyAlignment="1">
      <alignment horizontal="center" vertical="center"/>
      <protection/>
    </xf>
    <xf numFmtId="173" fontId="27" fillId="0" borderId="0" xfId="59" applyNumberFormat="1" applyFont="1" applyFill="1" applyBorder="1" applyAlignment="1">
      <alignment vertical="center" wrapText="1" readingOrder="1"/>
      <protection/>
    </xf>
    <xf numFmtId="0" fontId="95" fillId="0" borderId="0" xfId="59" applyFont="1" applyAlignment="1">
      <alignment vertical="center" wrapText="1"/>
      <protection/>
    </xf>
    <xf numFmtId="0" fontId="34" fillId="0" borderId="0" xfId="61" applyFont="1" applyBorder="1">
      <alignment/>
      <protection/>
    </xf>
    <xf numFmtId="0" fontId="34" fillId="0" borderId="0" xfId="61" applyFont="1">
      <alignment/>
      <protection/>
    </xf>
    <xf numFmtId="0" fontId="23" fillId="0" borderId="0" xfId="57" applyFont="1" applyBorder="1" applyAlignment="1">
      <alignment horizontal="right" vertical="center"/>
      <protection/>
    </xf>
    <xf numFmtId="0" fontId="34" fillId="0" borderId="0" xfId="61" applyFont="1" applyAlignment="1">
      <alignment vertical="center" wrapText="1"/>
      <protection/>
    </xf>
    <xf numFmtId="10" fontId="94" fillId="0" borderId="0" xfId="66" applyNumberFormat="1" applyFont="1" applyFill="1" applyBorder="1" applyAlignment="1">
      <alignment horizontal="center" vertical="center" wrapText="1"/>
    </xf>
    <xf numFmtId="0" fontId="28" fillId="0" borderId="0" xfId="57" applyFont="1" applyAlignment="1">
      <alignment horizontal="left" vertical="center"/>
      <protection/>
    </xf>
    <xf numFmtId="3" fontId="20" fillId="0" borderId="0" xfId="57" applyNumberFormat="1" applyFont="1" applyAlignment="1">
      <alignment vertical="center"/>
      <protection/>
    </xf>
    <xf numFmtId="0" fontId="29" fillId="0" borderId="0" xfId="58" applyFont="1">
      <alignment/>
      <protection/>
    </xf>
    <xf numFmtId="0" fontId="37" fillId="0" borderId="0" xfId="58" applyFont="1" applyBorder="1" applyAlignment="1">
      <alignment vertical="center" wrapText="1"/>
      <protection/>
    </xf>
    <xf numFmtId="0" fontId="37" fillId="0" borderId="0" xfId="58" applyFont="1" applyBorder="1" applyAlignment="1">
      <alignment horizontal="center" vertical="center" wrapText="1"/>
      <protection/>
    </xf>
    <xf numFmtId="0" fontId="23" fillId="0" borderId="0" xfId="58" applyFont="1" applyAlignment="1">
      <alignment readingOrder="2"/>
      <protection/>
    </xf>
    <xf numFmtId="0" fontId="26" fillId="0" borderId="0" xfId="58" applyFont="1">
      <alignment/>
      <protection/>
    </xf>
    <xf numFmtId="0" fontId="41" fillId="0" borderId="0" xfId="58" applyFont="1" applyFill="1" applyBorder="1" applyAlignment="1">
      <alignment vertical="top"/>
      <protection/>
    </xf>
    <xf numFmtId="0" fontId="23" fillId="37" borderId="15" xfId="58" applyFont="1" applyFill="1" applyBorder="1" applyAlignment="1">
      <alignment horizontal="center" vertical="center" wrapText="1" readingOrder="1"/>
      <protection/>
    </xf>
    <xf numFmtId="0" fontId="23" fillId="37" borderId="13" xfId="58" applyFont="1" applyFill="1" applyBorder="1" applyAlignment="1">
      <alignment horizontal="center" vertical="center" wrapText="1"/>
      <protection/>
    </xf>
    <xf numFmtId="0" fontId="23" fillId="37" borderId="13" xfId="58" applyFont="1" applyFill="1" applyBorder="1" applyAlignment="1">
      <alignment horizontal="center" vertical="center" wrapText="1" readingOrder="2"/>
      <protection/>
    </xf>
    <xf numFmtId="0" fontId="23" fillId="0" borderId="0" xfId="58" applyFont="1" applyFill="1" applyBorder="1" applyAlignment="1">
      <alignment vertical="center" wrapText="1"/>
      <protection/>
    </xf>
    <xf numFmtId="0" fontId="24" fillId="0" borderId="17" xfId="58" applyFont="1" applyFill="1" applyBorder="1" applyAlignment="1">
      <alignment horizontal="right" vertical="center" wrapText="1" indent="1" readingOrder="2"/>
      <protection/>
    </xf>
    <xf numFmtId="0" fontId="24" fillId="0" borderId="17" xfId="58" applyFont="1" applyFill="1" applyBorder="1" applyAlignment="1">
      <alignment horizontal="left" vertical="center" wrapText="1" indent="1" readingOrder="1"/>
      <protection/>
    </xf>
    <xf numFmtId="0" fontId="29" fillId="0" borderId="0" xfId="58" applyFont="1" applyFill="1">
      <alignment/>
      <protection/>
    </xf>
    <xf numFmtId="0" fontId="24" fillId="37" borderId="0" xfId="58" applyFont="1" applyFill="1" applyBorder="1" applyAlignment="1">
      <alignment horizontal="right" vertical="center" wrapText="1" indent="1" readingOrder="2"/>
      <protection/>
    </xf>
    <xf numFmtId="0" fontId="24" fillId="37" borderId="0" xfId="58" applyFont="1" applyFill="1" applyBorder="1" applyAlignment="1">
      <alignment horizontal="left" vertical="center" wrapText="1" indent="1" readingOrder="1"/>
      <protection/>
    </xf>
    <xf numFmtId="0" fontId="24" fillId="0" borderId="0" xfId="58" applyFont="1" applyFill="1" applyBorder="1" applyAlignment="1">
      <alignment horizontal="right" vertical="center" wrapText="1" indent="1" readingOrder="2"/>
      <protection/>
    </xf>
    <xf numFmtId="0" fontId="24" fillId="0" borderId="0" xfId="58" applyFont="1" applyFill="1" applyBorder="1" applyAlignment="1">
      <alignment horizontal="left" vertical="center" wrapText="1" indent="1" readingOrder="1"/>
      <protection/>
    </xf>
    <xf numFmtId="0" fontId="24" fillId="0" borderId="16" xfId="58" applyFont="1" applyFill="1" applyBorder="1" applyAlignment="1">
      <alignment horizontal="right" vertical="center" wrapText="1" indent="1" readingOrder="2"/>
      <protection/>
    </xf>
    <xf numFmtId="0" fontId="24" fillId="0" borderId="16" xfId="58" applyFont="1" applyFill="1" applyBorder="1" applyAlignment="1">
      <alignment horizontal="left" vertical="center" wrapText="1" indent="1" readingOrder="1"/>
      <protection/>
    </xf>
    <xf numFmtId="0" fontId="29" fillId="0" borderId="0" xfId="58" applyFont="1" applyFill="1" applyBorder="1" applyAlignment="1">
      <alignment horizontal="left" vertical="center" wrapText="1" readingOrder="1"/>
      <protection/>
    </xf>
    <xf numFmtId="3" fontId="29" fillId="0" borderId="0" xfId="58" applyNumberFormat="1" applyFont="1" applyFill="1" applyBorder="1" applyAlignment="1">
      <alignment horizontal="center" vertical="center" wrapText="1"/>
      <protection/>
    </xf>
    <xf numFmtId="3" fontId="42" fillId="0" borderId="0" xfId="58" applyNumberFormat="1" applyFont="1" applyFill="1" applyBorder="1" applyAlignment="1">
      <alignment horizontal="center" vertical="center" wrapText="1"/>
      <protection/>
    </xf>
    <xf numFmtId="173" fontId="27" fillId="0" borderId="0" xfId="62" applyNumberFormat="1" applyFont="1" applyAlignment="1">
      <alignment horizontal="right" vertical="center" readingOrder="2"/>
      <protection/>
    </xf>
    <xf numFmtId="3" fontId="23" fillId="38" borderId="0" xfId="58" applyNumberFormat="1" applyFont="1" applyFill="1" applyBorder="1" applyAlignment="1">
      <alignment horizontal="left" vertical="center" wrapText="1" indent="5"/>
      <protection/>
    </xf>
    <xf numFmtId="3" fontId="23" fillId="33" borderId="0" xfId="58" applyNumberFormat="1" applyFont="1" applyFill="1" applyBorder="1" applyAlignment="1">
      <alignment horizontal="center" vertical="center" wrapText="1"/>
      <protection/>
    </xf>
    <xf numFmtId="0" fontId="29" fillId="33" borderId="0" xfId="58" applyFont="1" applyFill="1">
      <alignment/>
      <protection/>
    </xf>
    <xf numFmtId="0" fontId="27" fillId="0" borderId="0" xfId="57" applyFont="1" applyFill="1" applyAlignment="1">
      <alignment horizontal="right" vertical="center"/>
      <protection/>
    </xf>
    <xf numFmtId="0" fontId="28" fillId="0" borderId="0" xfId="57" applyFont="1" applyFill="1" applyAlignment="1">
      <alignment horizontal="left" vertical="center" indent="1"/>
      <protection/>
    </xf>
    <xf numFmtId="0" fontId="27" fillId="0" borderId="0" xfId="57" applyFont="1" applyFill="1" applyAlignment="1">
      <alignment vertical="center"/>
      <protection/>
    </xf>
    <xf numFmtId="0" fontId="24" fillId="37" borderId="15" xfId="58" applyFont="1" applyFill="1" applyBorder="1" applyAlignment="1">
      <alignment horizontal="center" vertical="center" wrapText="1" readingOrder="1"/>
      <protection/>
    </xf>
    <xf numFmtId="0" fontId="24" fillId="37" borderId="13" xfId="58" applyFont="1" applyFill="1" applyBorder="1" applyAlignment="1">
      <alignment horizontal="right" vertical="center" wrapText="1" indent="8"/>
      <protection/>
    </xf>
    <xf numFmtId="0" fontId="24" fillId="37" borderId="13" xfId="58" applyFont="1" applyFill="1" applyBorder="1" applyAlignment="1">
      <alignment horizontal="center" vertical="center" wrapText="1" readingOrder="2"/>
      <protection/>
    </xf>
    <xf numFmtId="3" fontId="20" fillId="0" borderId="17" xfId="58" applyNumberFormat="1" applyFont="1" applyFill="1" applyBorder="1" applyAlignment="1">
      <alignment horizontal="left" vertical="center" wrapText="1" indent="4" readingOrder="2"/>
      <protection/>
    </xf>
    <xf numFmtId="3" fontId="20" fillId="37" borderId="0" xfId="58" applyNumberFormat="1" applyFont="1" applyFill="1" applyBorder="1" applyAlignment="1">
      <alignment horizontal="left" vertical="center" wrapText="1" indent="4" readingOrder="2"/>
      <protection/>
    </xf>
    <xf numFmtId="3" fontId="20" fillId="0" borderId="0" xfId="58" applyNumberFormat="1" applyFont="1" applyFill="1" applyBorder="1" applyAlignment="1">
      <alignment horizontal="left" vertical="center" wrapText="1" indent="4" readingOrder="2"/>
      <protection/>
    </xf>
    <xf numFmtId="3" fontId="24" fillId="0" borderId="16" xfId="58" applyNumberFormat="1" applyFont="1" applyFill="1" applyBorder="1" applyAlignment="1">
      <alignment horizontal="left" vertical="center" wrapText="1" indent="4" readingOrder="2"/>
      <protection/>
    </xf>
    <xf numFmtId="0" fontId="27" fillId="38" borderId="0" xfId="58" applyFont="1" applyFill="1" applyBorder="1" applyAlignment="1">
      <alignment horizontal="right" vertical="center" wrapText="1" readingOrder="2"/>
      <protection/>
    </xf>
    <xf numFmtId="3" fontId="27" fillId="38" borderId="0" xfId="58" applyNumberFormat="1" applyFont="1" applyFill="1" applyBorder="1" applyAlignment="1">
      <alignment horizontal="right" vertical="center" wrapText="1" readingOrder="2"/>
      <protection/>
    </xf>
    <xf numFmtId="0" fontId="28" fillId="0" borderId="0" xfId="57" applyFont="1" applyFill="1" applyAlignment="1">
      <alignment vertical="center"/>
      <protection/>
    </xf>
    <xf numFmtId="0" fontId="36" fillId="0" borderId="0" xfId="62" applyFont="1" applyAlignment="1">
      <alignment horizontal="center" vertical="center" wrapText="1"/>
      <protection/>
    </xf>
    <xf numFmtId="0" fontId="42" fillId="0" borderId="0" xfId="62" applyFont="1" applyAlignment="1">
      <alignment vertical="center"/>
      <protection/>
    </xf>
    <xf numFmtId="0" fontId="23" fillId="37" borderId="12" xfId="58" applyFont="1" applyFill="1" applyBorder="1" applyAlignment="1">
      <alignment horizontal="center" vertical="center" wrapText="1"/>
      <protection/>
    </xf>
    <xf numFmtId="0" fontId="23" fillId="37" borderId="16" xfId="58" applyFont="1" applyFill="1" applyBorder="1" applyAlignment="1">
      <alignment horizontal="right" vertical="center" wrapText="1" indent="1" readingOrder="2"/>
      <protection/>
    </xf>
    <xf numFmtId="0" fontId="23" fillId="37" borderId="16" xfId="58" applyFont="1" applyFill="1" applyBorder="1" applyAlignment="1">
      <alignment horizontal="left" vertical="center" wrapText="1" indent="1" readingOrder="1"/>
      <protection/>
    </xf>
    <xf numFmtId="0" fontId="42" fillId="33" borderId="0" xfId="58" applyFont="1" applyFill="1">
      <alignment/>
      <protection/>
    </xf>
    <xf numFmtId="0" fontId="27" fillId="38" borderId="0" xfId="58" applyFont="1" applyFill="1" applyBorder="1" applyAlignment="1">
      <alignment horizontal="right" vertical="center" wrapText="1" indent="1" readingOrder="2"/>
      <protection/>
    </xf>
    <xf numFmtId="173" fontId="38" fillId="0" borderId="0" xfId="62" applyNumberFormat="1" applyFont="1" applyAlignment="1">
      <alignment horizontal="right" vertical="center" wrapText="1" indent="1" readingOrder="2"/>
      <protection/>
    </xf>
    <xf numFmtId="0" fontId="43" fillId="0" borderId="0" xfId="62" applyFont="1" applyAlignment="1">
      <alignment horizontal="center" vertical="center" wrapText="1"/>
      <protection/>
    </xf>
    <xf numFmtId="0" fontId="44" fillId="0" borderId="0" xfId="62" applyFont="1" applyAlignment="1">
      <alignment horizontal="left" vertical="center" wrapText="1" indent="1"/>
      <protection/>
    </xf>
    <xf numFmtId="173" fontId="39" fillId="0" borderId="0" xfId="62" applyNumberFormat="1" applyFont="1" applyAlignment="1">
      <alignment horizontal="left" vertical="center" wrapText="1" indent="1" readingOrder="1"/>
      <protection/>
    </xf>
    <xf numFmtId="0" fontId="37" fillId="0" borderId="0" xfId="58" applyFont="1" applyBorder="1" applyAlignment="1">
      <alignment horizontal="center" vertical="center" wrapText="1" readingOrder="1"/>
      <protection/>
    </xf>
    <xf numFmtId="0" fontId="23" fillId="0" borderId="0" xfId="58" applyFont="1" applyAlignment="1">
      <alignment horizontal="right" vertical="center" readingOrder="2"/>
      <protection/>
    </xf>
    <xf numFmtId="0" fontId="23" fillId="39" borderId="17" xfId="58" applyFont="1" applyFill="1" applyBorder="1" applyAlignment="1">
      <alignment horizontal="right" vertical="center" wrapText="1" indent="1" readingOrder="2"/>
      <protection/>
    </xf>
    <xf numFmtId="0" fontId="23" fillId="39" borderId="17" xfId="58" applyFont="1" applyFill="1" applyBorder="1" applyAlignment="1">
      <alignment horizontal="left" vertical="center" wrapText="1" indent="1" readingOrder="1"/>
      <protection/>
    </xf>
    <xf numFmtId="0" fontId="23" fillId="37" borderId="0" xfId="58" applyFont="1" applyFill="1" applyBorder="1" applyAlignment="1">
      <alignment horizontal="right" vertical="center" wrapText="1" indent="1" readingOrder="2"/>
      <protection/>
    </xf>
    <xf numFmtId="0" fontId="23" fillId="37" borderId="0" xfId="58" applyFont="1" applyFill="1" applyBorder="1" applyAlignment="1">
      <alignment horizontal="left" vertical="center" wrapText="1" indent="1" readingOrder="1"/>
      <protection/>
    </xf>
    <xf numFmtId="3" fontId="23" fillId="0" borderId="0" xfId="58" applyNumberFormat="1" applyFont="1" applyFill="1" applyBorder="1" applyAlignment="1">
      <alignment horizontal="center" vertical="center" wrapText="1"/>
      <protection/>
    </xf>
    <xf numFmtId="0" fontId="23" fillId="0" borderId="16" xfId="58" applyFont="1" applyFill="1" applyBorder="1" applyAlignment="1">
      <alignment horizontal="right" vertical="center" wrapText="1" indent="1" readingOrder="2"/>
      <protection/>
    </xf>
    <xf numFmtId="0" fontId="23" fillId="0" borderId="16" xfId="58" applyFont="1" applyFill="1" applyBorder="1" applyAlignment="1">
      <alignment horizontal="left" vertical="center" wrapText="1" indent="1" readingOrder="1"/>
      <protection/>
    </xf>
    <xf numFmtId="0" fontId="23" fillId="0" borderId="0" xfId="58" applyFont="1" applyFill="1" applyBorder="1" applyAlignment="1">
      <alignment horizontal="right" vertical="center" wrapText="1" readingOrder="2"/>
      <protection/>
    </xf>
    <xf numFmtId="0" fontId="23" fillId="0" borderId="0" xfId="58" applyFont="1" applyFill="1" applyBorder="1" applyAlignment="1">
      <alignment horizontal="left" vertical="center" wrapText="1" readingOrder="1"/>
      <protection/>
    </xf>
    <xf numFmtId="0" fontId="38" fillId="0" borderId="0" xfId="58" applyFont="1" applyAlignment="1">
      <alignment horizontal="right" indent="1" readingOrder="2"/>
      <protection/>
    </xf>
    <xf numFmtId="0" fontId="38" fillId="0" borderId="0" xfId="58" applyFont="1">
      <alignment/>
      <protection/>
    </xf>
    <xf numFmtId="0" fontId="39" fillId="0" borderId="0" xfId="58" applyFont="1" applyAlignment="1">
      <alignment horizontal="left" indent="1"/>
      <protection/>
    </xf>
    <xf numFmtId="0" fontId="27" fillId="0" borderId="0" xfId="59" applyFont="1" applyFill="1" applyAlignment="1">
      <alignment horizontal="right" vertical="center" indent="1"/>
      <protection/>
    </xf>
    <xf numFmtId="0" fontId="23" fillId="33" borderId="0" xfId="59" applyFont="1" applyFill="1" applyAlignment="1">
      <alignment horizontal="right" vertical="center"/>
      <protection/>
    </xf>
    <xf numFmtId="0" fontId="20" fillId="33" borderId="0" xfId="59" applyFont="1" applyFill="1" applyAlignment="1">
      <alignment horizontal="center" vertical="center"/>
      <protection/>
    </xf>
    <xf numFmtId="0" fontId="20" fillId="33" borderId="0" xfId="59" applyFont="1" applyFill="1" applyAlignment="1">
      <alignment horizontal="center"/>
      <protection/>
    </xf>
    <xf numFmtId="0" fontId="25" fillId="33" borderId="0" xfId="59" applyFont="1" applyFill="1" applyAlignment="1">
      <alignment vertical="center"/>
      <protection/>
    </xf>
    <xf numFmtId="0" fontId="96" fillId="40" borderId="12" xfId="59" applyFont="1" applyFill="1" applyBorder="1" applyAlignment="1">
      <alignment horizontal="center" vertical="center" wrapText="1"/>
      <protection/>
    </xf>
    <xf numFmtId="0" fontId="97" fillId="36" borderId="0" xfId="59" applyFont="1" applyFill="1" applyBorder="1" applyAlignment="1">
      <alignment horizontal="center" vertical="center" wrapText="1"/>
      <protection/>
    </xf>
    <xf numFmtId="3" fontId="97" fillId="36" borderId="0" xfId="59" applyNumberFormat="1" applyFont="1" applyFill="1" applyBorder="1" applyAlignment="1">
      <alignment horizontal="center" vertical="center" wrapText="1"/>
      <protection/>
    </xf>
    <xf numFmtId="0" fontId="97" fillId="40" borderId="0" xfId="59" applyFont="1" applyFill="1" applyBorder="1" applyAlignment="1">
      <alignment horizontal="center" vertical="center" wrapText="1"/>
      <protection/>
    </xf>
    <xf numFmtId="3" fontId="97" fillId="40" borderId="0" xfId="59" applyNumberFormat="1" applyFont="1" applyFill="1" applyBorder="1" applyAlignment="1">
      <alignment horizontal="center" vertical="center" wrapText="1"/>
      <protection/>
    </xf>
    <xf numFmtId="3" fontId="97" fillId="40" borderId="0" xfId="59" applyNumberFormat="1" applyFont="1" applyFill="1" applyBorder="1" applyAlignment="1">
      <alignment horizontal="center" vertical="center" wrapText="1" readingOrder="1"/>
      <protection/>
    </xf>
    <xf numFmtId="0" fontId="98" fillId="36" borderId="16" xfId="59" applyFont="1" applyFill="1" applyBorder="1" applyAlignment="1">
      <alignment horizontal="center" vertical="center" wrapText="1"/>
      <protection/>
    </xf>
    <xf numFmtId="3" fontId="98" fillId="36" borderId="16" xfId="59" applyNumberFormat="1" applyFont="1" applyFill="1" applyBorder="1" applyAlignment="1">
      <alignment horizontal="center" vertical="center" wrapText="1"/>
      <protection/>
    </xf>
    <xf numFmtId="0" fontId="98" fillId="36" borderId="0" xfId="59" applyFont="1" applyFill="1" applyBorder="1" applyAlignment="1">
      <alignment horizontal="center" vertical="center" wrapText="1"/>
      <protection/>
    </xf>
    <xf numFmtId="3" fontId="98" fillId="36" borderId="0" xfId="59" applyNumberFormat="1" applyFont="1" applyFill="1" applyBorder="1" applyAlignment="1">
      <alignment horizontal="center" vertical="center" wrapText="1"/>
      <protection/>
    </xf>
    <xf numFmtId="0" fontId="27" fillId="33" borderId="0" xfId="59" applyFont="1" applyFill="1" applyAlignment="1">
      <alignment horizontal="right" vertical="center" readingOrder="2"/>
      <protection/>
    </xf>
    <xf numFmtId="0" fontId="27" fillId="33" borderId="0" xfId="59" applyFont="1" applyFill="1" applyAlignment="1">
      <alignment vertical="center"/>
      <protection/>
    </xf>
    <xf numFmtId="0" fontId="28" fillId="33" borderId="0" xfId="59" applyFont="1" applyFill="1" applyAlignment="1">
      <alignment horizontal="left" vertical="center"/>
      <protection/>
    </xf>
    <xf numFmtId="0" fontId="20" fillId="33" borderId="0" xfId="57" applyFont="1" applyFill="1" applyAlignment="1">
      <alignment vertical="center"/>
      <protection/>
    </xf>
    <xf numFmtId="0" fontId="21" fillId="0" borderId="0" xfId="59" applyFont="1" applyAlignment="1">
      <alignment horizontal="centerContinuous" vertical="center"/>
      <protection/>
    </xf>
    <xf numFmtId="0" fontId="24" fillId="0" borderId="0" xfId="59" applyFont="1" applyAlignment="1">
      <alignment horizontal="left" vertical="center" readingOrder="2"/>
      <protection/>
    </xf>
    <xf numFmtId="0" fontId="30" fillId="37" borderId="13" xfId="59" applyFont="1" applyFill="1" applyBorder="1" applyAlignment="1">
      <alignment horizontal="center" vertical="center"/>
      <protection/>
    </xf>
    <xf numFmtId="3" fontId="20" fillId="0" borderId="0" xfId="59" applyNumberFormat="1" applyFont="1" applyAlignment="1">
      <alignment horizontal="center" vertical="center"/>
      <protection/>
    </xf>
    <xf numFmtId="0" fontId="24" fillId="0" borderId="0" xfId="59" applyFont="1" applyAlignment="1">
      <alignment horizontal="left" vertical="center" indent="1"/>
      <protection/>
    </xf>
    <xf numFmtId="0" fontId="24" fillId="37" borderId="0" xfId="59" applyFont="1" applyFill="1" applyAlignment="1">
      <alignment horizontal="left" vertical="center" indent="1"/>
      <protection/>
    </xf>
    <xf numFmtId="0" fontId="27" fillId="0" borderId="0" xfId="59" applyFont="1" applyAlignment="1">
      <alignment horizontal="right" vertical="center"/>
      <protection/>
    </xf>
    <xf numFmtId="0" fontId="28" fillId="0" borderId="0" xfId="59" applyFont="1" applyAlignment="1">
      <alignment horizontal="left" vertical="center"/>
      <protection/>
    </xf>
    <xf numFmtId="0" fontId="24" fillId="0" borderId="0" xfId="59" applyFont="1" applyAlignment="1">
      <alignment vertical="center"/>
      <protection/>
    </xf>
    <xf numFmtId="0" fontId="24" fillId="0" borderId="0" xfId="59" applyFont="1" applyAlignment="1">
      <alignment horizontal="right" vertical="center" indent="1"/>
      <protection/>
    </xf>
    <xf numFmtId="3" fontId="26" fillId="0" borderId="0" xfId="59" applyNumberFormat="1" applyFont="1" applyAlignment="1">
      <alignment horizontal="center" vertical="center"/>
      <protection/>
    </xf>
    <xf numFmtId="3" fontId="26" fillId="37" borderId="0" xfId="59" applyNumberFormat="1" applyFont="1" applyFill="1" applyAlignment="1">
      <alignment horizontal="center" vertical="center"/>
      <protection/>
    </xf>
    <xf numFmtId="0" fontId="20" fillId="0" borderId="0" xfId="59" applyFont="1" applyAlignment="1">
      <alignment horizontal="right" vertical="center" indent="2" readingOrder="2"/>
      <protection/>
    </xf>
    <xf numFmtId="0" fontId="20" fillId="0" borderId="0" xfId="59" applyFont="1" applyAlignment="1">
      <alignment horizontal="left" vertical="center" indent="2" readingOrder="1"/>
      <protection/>
    </xf>
    <xf numFmtId="3" fontId="27" fillId="0" borderId="0" xfId="59" applyNumberFormat="1" applyFont="1" applyAlignment="1">
      <alignment horizontal="center" vertical="center"/>
      <protection/>
    </xf>
    <xf numFmtId="0" fontId="21" fillId="0" borderId="0" xfId="57" applyFont="1" applyAlignment="1">
      <alignment horizontal="centerContinuous" vertical="center"/>
      <protection/>
    </xf>
    <xf numFmtId="0" fontId="22" fillId="0" borderId="0" xfId="57" applyFont="1" applyAlignment="1">
      <alignment horizontal="centerContinuous" vertical="center"/>
      <protection/>
    </xf>
    <xf numFmtId="0" fontId="20" fillId="0" borderId="0" xfId="57" applyFont="1" applyFill="1" applyAlignment="1">
      <alignment horizontal="center" vertical="center"/>
      <protection/>
    </xf>
    <xf numFmtId="0" fontId="24" fillId="0" borderId="0" xfId="57" applyFont="1" applyBorder="1" applyAlignment="1">
      <alignment horizontal="left" vertical="center" readingOrder="2"/>
      <protection/>
    </xf>
    <xf numFmtId="0" fontId="24" fillId="35" borderId="18" xfId="57" applyFont="1" applyFill="1" applyBorder="1" applyAlignment="1">
      <alignment horizontal="center"/>
      <protection/>
    </xf>
    <xf numFmtId="0" fontId="24" fillId="35" borderId="19" xfId="57" applyFont="1" applyFill="1" applyBorder="1" applyAlignment="1">
      <alignment horizontal="center"/>
      <protection/>
    </xf>
    <xf numFmtId="0" fontId="24" fillId="35" borderId="11" xfId="57" applyFont="1" applyFill="1" applyBorder="1" applyAlignment="1">
      <alignment horizontal="center" vertical="top"/>
      <protection/>
    </xf>
    <xf numFmtId="0" fontId="24" fillId="35" borderId="20" xfId="57" applyFont="1" applyFill="1" applyBorder="1" applyAlignment="1">
      <alignment horizontal="center" vertical="top"/>
      <protection/>
    </xf>
    <xf numFmtId="0" fontId="24" fillId="35" borderId="21" xfId="57" applyFont="1" applyFill="1" applyBorder="1" applyAlignment="1">
      <alignment horizontal="center" vertical="top"/>
      <protection/>
    </xf>
    <xf numFmtId="0" fontId="23" fillId="33" borderId="0" xfId="57" applyFont="1" applyFill="1" applyBorder="1" applyAlignment="1">
      <alignment horizontal="center" vertical="center"/>
      <protection/>
    </xf>
    <xf numFmtId="3" fontId="26" fillId="33" borderId="0" xfId="57" applyNumberFormat="1" applyFont="1" applyFill="1" applyBorder="1" applyAlignment="1">
      <alignment horizontal="center" vertical="center"/>
      <protection/>
    </xf>
    <xf numFmtId="3" fontId="23" fillId="33" borderId="0" xfId="57" applyNumberFormat="1" applyFont="1" applyFill="1" applyBorder="1" applyAlignment="1">
      <alignment horizontal="center" vertical="center"/>
      <protection/>
    </xf>
    <xf numFmtId="0" fontId="23" fillId="33" borderId="14" xfId="57" applyFont="1" applyFill="1" applyBorder="1" applyAlignment="1">
      <alignment horizontal="center" vertical="center"/>
      <protection/>
    </xf>
    <xf numFmtId="3" fontId="26" fillId="33" borderId="14" xfId="57" applyNumberFormat="1" applyFont="1" applyFill="1" applyBorder="1" applyAlignment="1">
      <alignment horizontal="center" vertical="center"/>
      <protection/>
    </xf>
    <xf numFmtId="3" fontId="23" fillId="33" borderId="14" xfId="57" applyNumberFormat="1" applyFont="1" applyFill="1" applyBorder="1" applyAlignment="1">
      <alignment horizontal="center" vertical="center"/>
      <protection/>
    </xf>
    <xf numFmtId="0" fontId="20" fillId="0" borderId="0" xfId="57" applyFont="1" applyAlignment="1">
      <alignment horizontal="center" vertical="center"/>
      <protection/>
    </xf>
    <xf numFmtId="0" fontId="24" fillId="37" borderId="18" xfId="57" applyFont="1" applyFill="1" applyBorder="1" applyAlignment="1">
      <alignment horizontal="center"/>
      <protection/>
    </xf>
    <xf numFmtId="0" fontId="24" fillId="37" borderId="20" xfId="57" applyFont="1" applyFill="1" applyBorder="1" applyAlignment="1">
      <alignment horizontal="center" vertical="top"/>
      <protection/>
    </xf>
    <xf numFmtId="0" fontId="24" fillId="0" borderId="0" xfId="57" applyFont="1" applyAlignment="1">
      <alignment horizontal="right" vertical="center" indent="1"/>
      <protection/>
    </xf>
    <xf numFmtId="3" fontId="26" fillId="0" borderId="0" xfId="57" applyNumberFormat="1" applyFont="1" applyAlignment="1">
      <alignment horizontal="center" vertical="center"/>
      <protection/>
    </xf>
    <xf numFmtId="4" fontId="26" fillId="0" borderId="0" xfId="57" applyNumberFormat="1" applyFont="1" applyAlignment="1">
      <alignment horizontal="center" vertical="center"/>
      <protection/>
    </xf>
    <xf numFmtId="3" fontId="23" fillId="0" borderId="0" xfId="57" applyNumberFormat="1" applyFont="1" applyAlignment="1">
      <alignment horizontal="center" vertical="center"/>
      <protection/>
    </xf>
    <xf numFmtId="4" fontId="23" fillId="0" borderId="0" xfId="57" applyNumberFormat="1" applyFont="1" applyAlignment="1">
      <alignment horizontal="center" vertical="center"/>
      <protection/>
    </xf>
    <xf numFmtId="0" fontId="24" fillId="0" borderId="0" xfId="57" applyFont="1" applyAlignment="1">
      <alignment horizontal="left" vertical="center" indent="1"/>
      <protection/>
    </xf>
    <xf numFmtId="0" fontId="24" fillId="37" borderId="0" xfId="57" applyFont="1" applyFill="1" applyAlignment="1">
      <alignment horizontal="right" vertical="center" indent="1"/>
      <protection/>
    </xf>
    <xf numFmtId="3" fontId="26" fillId="37" borderId="0" xfId="57" applyNumberFormat="1" applyFont="1" applyFill="1" applyAlignment="1">
      <alignment horizontal="center" vertical="center"/>
      <protection/>
    </xf>
    <xf numFmtId="4" fontId="26" fillId="37" borderId="0" xfId="57" applyNumberFormat="1" applyFont="1" applyFill="1" applyAlignment="1">
      <alignment horizontal="center" vertical="center"/>
      <protection/>
    </xf>
    <xf numFmtId="3" fontId="23" fillId="37" borderId="0" xfId="57" applyNumberFormat="1" applyFont="1" applyFill="1" applyAlignment="1">
      <alignment horizontal="center" vertical="center"/>
      <protection/>
    </xf>
    <xf numFmtId="4" fontId="23" fillId="37" borderId="0" xfId="57" applyNumberFormat="1" applyFont="1" applyFill="1" applyAlignment="1">
      <alignment horizontal="center" vertical="center"/>
      <protection/>
    </xf>
    <xf numFmtId="0" fontId="24" fillId="37" borderId="0" xfId="57" applyFont="1" applyFill="1" applyAlignment="1">
      <alignment horizontal="left" vertical="center" indent="1"/>
      <protection/>
    </xf>
    <xf numFmtId="0" fontId="24" fillId="0" borderId="16" xfId="57" applyFont="1" applyBorder="1" applyAlignment="1">
      <alignment horizontal="right" vertical="center" indent="1"/>
      <protection/>
    </xf>
    <xf numFmtId="3" fontId="23" fillId="0" borderId="16" xfId="57" applyNumberFormat="1" applyFont="1" applyBorder="1" applyAlignment="1">
      <alignment horizontal="center" vertical="center"/>
      <protection/>
    </xf>
    <xf numFmtId="4" fontId="23" fillId="0" borderId="16" xfId="57" applyNumberFormat="1" applyFont="1" applyBorder="1" applyAlignment="1">
      <alignment horizontal="center" vertical="center"/>
      <protection/>
    </xf>
    <xf numFmtId="0" fontId="24" fillId="0" borderId="16" xfId="57" applyFont="1" applyBorder="1" applyAlignment="1">
      <alignment horizontal="left" vertical="center" indent="1"/>
      <protection/>
    </xf>
    <xf numFmtId="3" fontId="24" fillId="0" borderId="0" xfId="57" applyNumberFormat="1" applyFont="1" applyBorder="1" applyAlignment="1">
      <alignment horizontal="right" vertical="center" indent="2"/>
      <protection/>
    </xf>
    <xf numFmtId="1" fontId="24" fillId="0" borderId="0" xfId="57" applyNumberFormat="1" applyFont="1" applyBorder="1" applyAlignment="1">
      <alignment horizontal="center" vertical="center"/>
      <protection/>
    </xf>
    <xf numFmtId="0" fontId="24" fillId="0" borderId="0" xfId="57" applyFont="1" applyBorder="1" applyAlignment="1">
      <alignment horizontal="center" vertical="center"/>
      <protection/>
    </xf>
    <xf numFmtId="0" fontId="27" fillId="0" borderId="0" xfId="57" applyFont="1" applyAlignment="1">
      <alignment vertical="top" wrapText="1"/>
      <protection/>
    </xf>
    <xf numFmtId="0" fontId="28" fillId="0" borderId="0" xfId="57" applyFont="1" applyAlignment="1">
      <alignment vertical="center"/>
      <protection/>
    </xf>
    <xf numFmtId="0" fontId="20" fillId="0" borderId="0" xfId="59" applyFont="1" applyFill="1" applyAlignment="1">
      <alignment horizontal="center" vertical="center"/>
      <protection/>
    </xf>
    <xf numFmtId="0" fontId="20" fillId="0" borderId="0" xfId="59" applyFont="1" applyAlignment="1">
      <alignment horizontal="center" vertical="center"/>
      <protection/>
    </xf>
    <xf numFmtId="0" fontId="25" fillId="0" borderId="0" xfId="59" applyFont="1" applyAlignment="1">
      <alignment vertical="center"/>
      <protection/>
    </xf>
    <xf numFmtId="0" fontId="24" fillId="37" borderId="18" xfId="59" applyFont="1" applyFill="1" applyBorder="1" applyAlignment="1">
      <alignment horizontal="center"/>
      <protection/>
    </xf>
    <xf numFmtId="0" fontId="24" fillId="37" borderId="20" xfId="59" applyFont="1" applyFill="1" applyBorder="1" applyAlignment="1">
      <alignment horizontal="center" vertical="top"/>
      <protection/>
    </xf>
    <xf numFmtId="4" fontId="26" fillId="0" borderId="0" xfId="59" applyNumberFormat="1" applyFont="1" applyAlignment="1">
      <alignment horizontal="center" vertical="center"/>
      <protection/>
    </xf>
    <xf numFmtId="3" fontId="23" fillId="0" borderId="0" xfId="59" applyNumberFormat="1" applyFont="1" applyAlignment="1">
      <alignment horizontal="center" vertical="center"/>
      <protection/>
    </xf>
    <xf numFmtId="4" fontId="23" fillId="0" borderId="0" xfId="59" applyNumberFormat="1" applyFont="1" applyAlignment="1">
      <alignment horizontal="center" vertical="center"/>
      <protection/>
    </xf>
    <xf numFmtId="0" fontId="24" fillId="37" borderId="0" xfId="59" applyFont="1" applyFill="1" applyAlignment="1">
      <alignment horizontal="right" vertical="center" indent="1"/>
      <protection/>
    </xf>
    <xf numFmtId="4" fontId="26" fillId="37" borderId="0" xfId="59" applyNumberFormat="1" applyFont="1" applyFill="1" applyAlignment="1">
      <alignment horizontal="center" vertical="center"/>
      <protection/>
    </xf>
    <xf numFmtId="3" fontId="23" fillId="37" borderId="0" xfId="59" applyNumberFormat="1" applyFont="1" applyFill="1" applyAlignment="1">
      <alignment horizontal="center" vertical="center"/>
      <protection/>
    </xf>
    <xf numFmtId="4" fontId="23" fillId="37" borderId="0" xfId="59" applyNumberFormat="1" applyFont="1" applyFill="1" applyAlignment="1">
      <alignment horizontal="center" vertical="center"/>
      <protection/>
    </xf>
    <xf numFmtId="4" fontId="29" fillId="0" borderId="0" xfId="59" applyNumberFormat="1" applyFont="1" applyAlignment="1">
      <alignment horizontal="center" vertical="center"/>
      <protection/>
    </xf>
    <xf numFmtId="0" fontId="24" fillId="0" borderId="16" xfId="59" applyFont="1" applyBorder="1" applyAlignment="1">
      <alignment horizontal="right" vertical="center" indent="1"/>
      <protection/>
    </xf>
    <xf numFmtId="3" fontId="23" fillId="0" borderId="16" xfId="59" applyNumberFormat="1" applyFont="1" applyBorder="1" applyAlignment="1">
      <alignment horizontal="center" vertical="center"/>
      <protection/>
    </xf>
    <xf numFmtId="4" fontId="23" fillId="0" borderId="16" xfId="59" applyNumberFormat="1" applyFont="1" applyBorder="1" applyAlignment="1">
      <alignment horizontal="center" vertical="center"/>
      <protection/>
    </xf>
    <xf numFmtId="0" fontId="24" fillId="0" borderId="16" xfId="59" applyFont="1" applyBorder="1" applyAlignment="1">
      <alignment horizontal="left" vertical="center" indent="1"/>
      <protection/>
    </xf>
    <xf numFmtId="0" fontId="24" fillId="0" borderId="0" xfId="59" applyFont="1" applyBorder="1" applyAlignment="1">
      <alignment vertical="center"/>
      <protection/>
    </xf>
    <xf numFmtId="3" fontId="24" fillId="0" borderId="0" xfId="59" applyNumberFormat="1" applyFont="1" applyBorder="1" applyAlignment="1">
      <alignment horizontal="right" vertical="center" indent="2"/>
      <protection/>
    </xf>
    <xf numFmtId="1" fontId="24" fillId="0" borderId="0" xfId="59" applyNumberFormat="1" applyFont="1" applyBorder="1" applyAlignment="1">
      <alignment horizontal="center" vertical="center"/>
      <protection/>
    </xf>
    <xf numFmtId="0" fontId="27" fillId="0" borderId="0" xfId="59" applyFont="1" applyAlignment="1">
      <alignment vertical="top" wrapText="1"/>
      <protection/>
    </xf>
    <xf numFmtId="0" fontId="20" fillId="0" borderId="0" xfId="59" applyFont="1" applyBorder="1" applyAlignment="1">
      <alignment horizontal="left" vertical="center"/>
      <protection/>
    </xf>
    <xf numFmtId="0" fontId="24" fillId="35" borderId="18" xfId="59" applyFont="1" applyFill="1" applyBorder="1" applyAlignment="1">
      <alignment horizontal="centerContinuous"/>
      <protection/>
    </xf>
    <xf numFmtId="0" fontId="24" fillId="35" borderId="18" xfId="59" applyFont="1" applyFill="1" applyBorder="1" applyAlignment="1">
      <alignment horizontal="center"/>
      <protection/>
    </xf>
    <xf numFmtId="0" fontId="24" fillId="35" borderId="19" xfId="59" applyFont="1" applyFill="1" applyBorder="1" applyAlignment="1">
      <alignment horizontal="centerContinuous"/>
      <protection/>
    </xf>
    <xf numFmtId="0" fontId="24" fillId="35" borderId="11" xfId="59" applyFont="1" applyFill="1" applyBorder="1" applyAlignment="1">
      <alignment horizontal="center" vertical="top"/>
      <protection/>
    </xf>
    <xf numFmtId="0" fontId="24" fillId="35" borderId="20" xfId="59" applyFont="1" applyFill="1" applyBorder="1" applyAlignment="1">
      <alignment horizontal="centerContinuous" vertical="top"/>
      <protection/>
    </xf>
    <xf numFmtId="0" fontId="24" fillId="35" borderId="20" xfId="59" applyFont="1" applyFill="1" applyBorder="1" applyAlignment="1">
      <alignment horizontal="center" vertical="top"/>
      <protection/>
    </xf>
    <xf numFmtId="0" fontId="24" fillId="35" borderId="21" xfId="59" applyFont="1" applyFill="1" applyBorder="1" applyAlignment="1">
      <alignment horizontal="centerContinuous" vertical="top"/>
      <protection/>
    </xf>
    <xf numFmtId="0" fontId="23" fillId="0" borderId="0" xfId="59" applyFont="1" applyFill="1" applyBorder="1" applyAlignment="1">
      <alignment horizontal="center" vertical="center"/>
      <protection/>
    </xf>
    <xf numFmtId="3" fontId="26" fillId="0" borderId="0" xfId="59" applyNumberFormat="1" applyFont="1" applyFill="1" applyBorder="1" applyAlignment="1">
      <alignment horizontal="center" vertical="center"/>
      <protection/>
    </xf>
    <xf numFmtId="3" fontId="23" fillId="0" borderId="0" xfId="59" applyNumberFormat="1" applyFont="1" applyFill="1" applyBorder="1" applyAlignment="1">
      <alignment horizontal="center" vertical="center"/>
      <protection/>
    </xf>
    <xf numFmtId="0" fontId="23" fillId="35" borderId="0" xfId="59" applyFont="1" applyFill="1" applyBorder="1" applyAlignment="1">
      <alignment horizontal="center" vertical="center"/>
      <protection/>
    </xf>
    <xf numFmtId="3" fontId="26" fillId="35" borderId="0" xfId="59" applyNumberFormat="1" applyFont="1" applyFill="1" applyBorder="1" applyAlignment="1">
      <alignment horizontal="center" vertical="center"/>
      <protection/>
    </xf>
    <xf numFmtId="3" fontId="23" fillId="35" borderId="0" xfId="59" applyNumberFormat="1" applyFont="1" applyFill="1" applyBorder="1" applyAlignment="1">
      <alignment horizontal="center" vertical="center"/>
      <protection/>
    </xf>
    <xf numFmtId="0" fontId="23" fillId="0" borderId="14" xfId="59" applyFont="1" applyFill="1" applyBorder="1" applyAlignment="1">
      <alignment horizontal="center" vertical="center"/>
      <protection/>
    </xf>
    <xf numFmtId="3" fontId="26" fillId="0" borderId="14" xfId="59" applyNumberFormat="1" applyFont="1" applyFill="1" applyBorder="1" applyAlignment="1">
      <alignment horizontal="center" vertical="center"/>
      <protection/>
    </xf>
    <xf numFmtId="3" fontId="23" fillId="0" borderId="14" xfId="59" applyNumberFormat="1" applyFont="1" applyFill="1" applyBorder="1" applyAlignment="1">
      <alignment horizontal="center" vertical="center"/>
      <protection/>
    </xf>
    <xf numFmtId="0" fontId="27" fillId="0" borderId="0" xfId="59" applyFont="1" applyAlignment="1">
      <alignment horizontal="right" vertical="center" indent="1"/>
      <protection/>
    </xf>
    <xf numFmtId="0" fontId="28" fillId="0" borderId="0" xfId="59" applyFont="1" applyAlignment="1">
      <alignment horizontal="left" vertical="center" indent="1"/>
      <protection/>
    </xf>
    <xf numFmtId="0" fontId="39" fillId="0" borderId="0" xfId="59" applyFont="1" applyAlignment="1">
      <alignment horizontal="left" vertical="center" indent="1"/>
      <protection/>
    </xf>
    <xf numFmtId="0" fontId="24" fillId="33" borderId="0" xfId="57" applyFont="1" applyFill="1" applyBorder="1" applyAlignment="1">
      <alignment horizontal="center" vertical="top" wrapText="1"/>
      <protection/>
    </xf>
    <xf numFmtId="0" fontId="24" fillId="33" borderId="0" xfId="57" applyFont="1" applyFill="1" applyBorder="1" applyAlignment="1">
      <alignment horizontal="center" vertical="center" wrapText="1"/>
      <protection/>
    </xf>
    <xf numFmtId="0" fontId="23" fillId="0" borderId="16" xfId="59" applyFont="1" applyFill="1" applyBorder="1" applyAlignment="1">
      <alignment horizontal="right" vertical="center" indent="1" readingOrder="2"/>
      <protection/>
    </xf>
    <xf numFmtId="0" fontId="23" fillId="0" borderId="16" xfId="59" applyFont="1" applyFill="1" applyBorder="1" applyAlignment="1">
      <alignment horizontal="left" vertical="center" indent="1" readingOrder="1"/>
      <protection/>
    </xf>
    <xf numFmtId="0" fontId="24" fillId="0" borderId="16" xfId="59" applyFont="1" applyBorder="1" applyAlignment="1">
      <alignment horizontal="right" vertical="center" indent="1" readingOrder="2"/>
      <protection/>
    </xf>
    <xf numFmtId="3" fontId="20" fillId="0" borderId="16" xfId="59" applyNumberFormat="1" applyFont="1" applyBorder="1" applyAlignment="1">
      <alignment horizontal="center" vertical="center"/>
      <protection/>
    </xf>
    <xf numFmtId="3" fontId="26" fillId="0" borderId="16" xfId="59" applyNumberFormat="1" applyFont="1" applyFill="1" applyBorder="1" applyAlignment="1">
      <alignment horizontal="center" vertical="center"/>
      <protection/>
    </xf>
    <xf numFmtId="173" fontId="39" fillId="0" borderId="17" xfId="62" applyNumberFormat="1" applyFont="1" applyBorder="1" applyAlignment="1">
      <alignment vertical="center" wrapText="1" readingOrder="1"/>
      <protection/>
    </xf>
    <xf numFmtId="173" fontId="39" fillId="0" borderId="17" xfId="62" applyNumberFormat="1" applyFont="1" applyBorder="1" applyAlignment="1">
      <alignment horizontal="left" vertical="center" wrapText="1" readingOrder="1"/>
      <protection/>
    </xf>
    <xf numFmtId="3" fontId="95" fillId="0" borderId="0" xfId="59" applyNumberFormat="1" applyFont="1" applyFill="1" applyBorder="1" applyAlignment="1">
      <alignment horizontal="right" vertical="center" readingOrder="2"/>
      <protection/>
    </xf>
    <xf numFmtId="0" fontId="28" fillId="0" borderId="0" xfId="59" applyFont="1" applyFill="1" applyBorder="1" applyAlignment="1">
      <alignment horizontal="left" vertical="center"/>
      <protection/>
    </xf>
    <xf numFmtId="0" fontId="33" fillId="0" borderId="0" xfId="59" applyFont="1" applyAlignment="1">
      <alignment vertical="center"/>
      <protection/>
    </xf>
    <xf numFmtId="0" fontId="28" fillId="0" borderId="17" xfId="59" applyFont="1" applyFill="1" applyBorder="1" applyAlignment="1">
      <alignment vertical="center"/>
      <protection/>
    </xf>
    <xf numFmtId="0" fontId="20" fillId="0" borderId="0" xfId="59" applyFont="1" applyAlignment="1">
      <alignment horizontal="left" vertical="center"/>
      <protection/>
    </xf>
    <xf numFmtId="0" fontId="24" fillId="0" borderId="0" xfId="59" applyFont="1" applyAlignment="1">
      <alignment horizontal="left" vertical="center"/>
      <protection/>
    </xf>
    <xf numFmtId="3" fontId="27" fillId="0" borderId="0" xfId="59" applyNumberFormat="1" applyFont="1" applyAlignment="1">
      <alignment vertical="center"/>
      <protection/>
    </xf>
    <xf numFmtId="0" fontId="20" fillId="0" borderId="14" xfId="59" applyFont="1" applyBorder="1" applyAlignment="1">
      <alignment horizontal="right" vertical="center" indent="1"/>
      <protection/>
    </xf>
    <xf numFmtId="0" fontId="27" fillId="0" borderId="0" xfId="59" applyFont="1" applyAlignment="1">
      <alignment horizontal="right" vertical="center" indent="1" readingOrder="2"/>
      <protection/>
    </xf>
    <xf numFmtId="0" fontId="27" fillId="0" borderId="0" xfId="59" applyFont="1" applyAlignment="1">
      <alignment horizontal="left" vertical="center"/>
      <protection/>
    </xf>
    <xf numFmtId="0" fontId="23" fillId="37" borderId="16" xfId="58" applyFont="1" applyFill="1" applyBorder="1" applyAlignment="1">
      <alignment horizontal="center" vertical="center" wrapText="1" readingOrder="1"/>
      <protection/>
    </xf>
    <xf numFmtId="0" fontId="29" fillId="0" borderId="0" xfId="58" applyFont="1" applyAlignment="1">
      <alignment horizontal="center"/>
      <protection/>
    </xf>
    <xf numFmtId="0" fontId="23" fillId="0" borderId="0" xfId="58" applyFont="1" applyAlignment="1">
      <alignment horizontal="center" readingOrder="2"/>
      <protection/>
    </xf>
    <xf numFmtId="0" fontId="29" fillId="0" borderId="0" xfId="58" applyFont="1" applyFill="1" applyBorder="1" applyAlignment="1">
      <alignment horizontal="center" vertical="center" wrapText="1" readingOrder="1"/>
      <protection/>
    </xf>
    <xf numFmtId="173" fontId="27" fillId="0" borderId="0" xfId="62" applyNumberFormat="1" applyFont="1" applyAlignment="1">
      <alignment horizontal="center" vertical="center" readingOrder="2"/>
      <protection/>
    </xf>
    <xf numFmtId="0" fontId="27" fillId="0" borderId="0" xfId="57" applyFont="1" applyFill="1" applyAlignment="1">
      <alignment horizontal="center" vertical="center"/>
      <protection/>
    </xf>
    <xf numFmtId="0" fontId="99" fillId="0" borderId="0" xfId="0" applyFont="1" applyAlignment="1">
      <alignment horizontal="center" vertical="center" readingOrder="2"/>
    </xf>
    <xf numFmtId="0" fontId="100" fillId="0" borderId="0" xfId="0" applyFont="1" applyAlignment="1">
      <alignment horizontal="justify" vertical="center" readingOrder="2"/>
    </xf>
    <xf numFmtId="0" fontId="101" fillId="0" borderId="0" xfId="0" applyFont="1" applyAlignment="1">
      <alignment horizontal="justify" vertical="center" readingOrder="2"/>
    </xf>
    <xf numFmtId="0" fontId="102" fillId="0" borderId="0" xfId="0" applyFont="1" applyAlignment="1">
      <alignment horizontal="right" vertical="center" readingOrder="2"/>
    </xf>
    <xf numFmtId="0" fontId="102" fillId="0" borderId="0" xfId="0" applyFont="1" applyAlignment="1">
      <alignment horizontal="right" vertical="center" wrapText="1" readingOrder="2"/>
    </xf>
    <xf numFmtId="0" fontId="103" fillId="0" borderId="0" xfId="0" applyFont="1" applyAlignment="1">
      <alignment horizontal="right" vertical="center" readingOrder="2"/>
    </xf>
    <xf numFmtId="0" fontId="99" fillId="0" borderId="0" xfId="0" applyFont="1" applyAlignment="1">
      <alignment horizontal="justify" vertical="center" readingOrder="2"/>
    </xf>
    <xf numFmtId="0" fontId="99" fillId="0" borderId="0" xfId="0" applyFont="1" applyAlignment="1">
      <alignment horizontal="center" vertical="center"/>
    </xf>
    <xf numFmtId="0" fontId="94" fillId="0" borderId="0" xfId="0" applyFont="1" applyAlignment="1">
      <alignment vertical="center"/>
    </xf>
    <xf numFmtId="0" fontId="104" fillId="0" borderId="0" xfId="0" applyFont="1" applyAlignment="1">
      <alignment vertical="center" wrapText="1"/>
    </xf>
    <xf numFmtId="0" fontId="104" fillId="0" borderId="0" xfId="0" applyFont="1" applyAlignment="1">
      <alignment vertical="center"/>
    </xf>
    <xf numFmtId="0" fontId="105" fillId="0" borderId="0" xfId="0" applyFont="1" applyAlignment="1">
      <alignment vertical="center"/>
    </xf>
    <xf numFmtId="0" fontId="0" fillId="0" borderId="0" xfId="0" applyAlignment="1">
      <alignment wrapText="1"/>
    </xf>
    <xf numFmtId="0" fontId="26" fillId="0" borderId="0" xfId="59" applyFont="1" applyFill="1" applyBorder="1" applyAlignment="1">
      <alignment horizontal="right" vertical="center" indent="1"/>
      <protection/>
    </xf>
    <xf numFmtId="0" fontId="26" fillId="0" borderId="0" xfId="59" applyFont="1" applyFill="1" applyBorder="1" applyAlignment="1">
      <alignment horizontal="left" vertical="center" indent="1"/>
      <protection/>
    </xf>
    <xf numFmtId="0" fontId="20" fillId="0" borderId="14" xfId="59" applyFont="1" applyBorder="1" applyAlignment="1">
      <alignment horizontal="left" vertical="center" indent="1"/>
      <protection/>
    </xf>
    <xf numFmtId="0" fontId="20" fillId="0" borderId="0" xfId="60" applyFont="1">
      <alignment/>
      <protection/>
    </xf>
    <xf numFmtId="0" fontId="20" fillId="0" borderId="0" xfId="60" applyFont="1" applyAlignment="1">
      <alignment vertical="center"/>
      <protection/>
    </xf>
    <xf numFmtId="0" fontId="20" fillId="0" borderId="0" xfId="60" applyFont="1" applyFill="1" applyAlignment="1">
      <alignment vertical="center"/>
      <protection/>
    </xf>
    <xf numFmtId="0" fontId="32" fillId="0" borderId="0" xfId="60" applyFont="1" applyFill="1" applyAlignment="1">
      <alignment horizontal="center" vertical="center" shrinkToFit="1"/>
      <protection/>
    </xf>
    <xf numFmtId="0" fontId="23" fillId="0" borderId="0" xfId="60" applyFont="1" applyFill="1" applyAlignment="1">
      <alignment vertical="center"/>
      <protection/>
    </xf>
    <xf numFmtId="0" fontId="24" fillId="0" borderId="0" xfId="60" applyFont="1" applyAlignment="1">
      <alignment horizontal="right" vertical="center"/>
      <protection/>
    </xf>
    <xf numFmtId="0" fontId="25" fillId="37" borderId="15" xfId="60" applyFont="1" applyFill="1" applyBorder="1" applyAlignment="1">
      <alignment horizontal="center" vertical="center"/>
      <protection/>
    </xf>
    <xf numFmtId="0" fontId="25" fillId="37" borderId="12" xfId="60" applyFont="1" applyFill="1" applyBorder="1" applyAlignment="1">
      <alignment horizontal="center" vertical="center"/>
      <protection/>
    </xf>
    <xf numFmtId="0" fontId="25" fillId="37" borderId="13" xfId="60" applyFont="1" applyFill="1" applyBorder="1" applyAlignment="1">
      <alignment horizontal="center" vertical="center"/>
      <protection/>
    </xf>
    <xf numFmtId="3" fontId="31" fillId="0" borderId="0" xfId="60" applyNumberFormat="1" applyFont="1" applyFill="1" applyAlignment="1">
      <alignment horizontal="right" vertical="center" indent="5"/>
      <protection/>
    </xf>
    <xf numFmtId="0" fontId="30" fillId="0" borderId="0" xfId="60" applyFont="1" applyFill="1" applyAlignment="1">
      <alignment horizontal="left" vertical="center" wrapText="1" indent="1"/>
      <protection/>
    </xf>
    <xf numFmtId="0" fontId="30" fillId="37" borderId="14" xfId="60" applyFont="1" applyFill="1" applyBorder="1" applyAlignment="1">
      <alignment horizontal="right" vertical="center" indent="1"/>
      <protection/>
    </xf>
    <xf numFmtId="3" fontId="31" fillId="37" borderId="14" xfId="60" applyNumberFormat="1" applyFont="1" applyFill="1" applyBorder="1" applyAlignment="1">
      <alignment horizontal="right" vertical="center" indent="5"/>
      <protection/>
    </xf>
    <xf numFmtId="0" fontId="30" fillId="37" borderId="14" xfId="60" applyFont="1" applyFill="1" applyBorder="1" applyAlignment="1">
      <alignment horizontal="left" vertical="center" indent="1"/>
      <protection/>
    </xf>
    <xf numFmtId="0" fontId="20" fillId="0" borderId="0" xfId="60" applyFont="1" applyFill="1" applyBorder="1" applyAlignment="1">
      <alignment vertical="center"/>
      <protection/>
    </xf>
    <xf numFmtId="0" fontId="27" fillId="0" borderId="0" xfId="60" applyFont="1" applyFill="1" applyAlignment="1">
      <alignment horizontal="right" vertical="center"/>
      <protection/>
    </xf>
    <xf numFmtId="0" fontId="27" fillId="0" borderId="0" xfId="60" applyFont="1" applyFill="1" applyAlignment="1">
      <alignment horizontal="left" vertical="center"/>
      <protection/>
    </xf>
    <xf numFmtId="0" fontId="28" fillId="0" borderId="0" xfId="60" applyFont="1" applyFill="1" applyAlignment="1">
      <alignment horizontal="left" vertical="center"/>
      <protection/>
    </xf>
    <xf numFmtId="0" fontId="20" fillId="0" borderId="0" xfId="60" applyFont="1" applyFill="1" applyAlignment="1">
      <alignment horizontal="left" vertical="center"/>
      <protection/>
    </xf>
    <xf numFmtId="0" fontId="22" fillId="0" borderId="0" xfId="60" applyFont="1" applyFill="1" applyAlignment="1">
      <alignment vertical="center"/>
      <protection/>
    </xf>
    <xf numFmtId="0" fontId="22" fillId="0" borderId="0" xfId="60" applyFont="1" applyAlignment="1">
      <alignment vertical="center"/>
      <protection/>
    </xf>
    <xf numFmtId="0" fontId="23" fillId="0" borderId="0" xfId="60" applyFont="1" applyAlignment="1">
      <alignment horizontal="right" vertical="center"/>
      <protection/>
    </xf>
    <xf numFmtId="0" fontId="30" fillId="41" borderId="18" xfId="60" applyFont="1" applyFill="1" applyBorder="1" applyAlignment="1">
      <alignment horizontal="center" wrapText="1"/>
      <protection/>
    </xf>
    <xf numFmtId="0" fontId="30" fillId="41" borderId="19" xfId="60" applyFont="1" applyFill="1" applyBorder="1" applyAlignment="1">
      <alignment horizontal="center" wrapText="1"/>
      <protection/>
    </xf>
    <xf numFmtId="0" fontId="30" fillId="41" borderId="20" xfId="60" applyFont="1" applyFill="1" applyBorder="1" applyAlignment="1">
      <alignment horizontal="center" vertical="top" wrapText="1"/>
      <protection/>
    </xf>
    <xf numFmtId="0" fontId="30" fillId="41" borderId="21" xfId="60" applyFont="1" applyFill="1" applyBorder="1" applyAlignment="1">
      <alignment horizontal="center" vertical="top" wrapText="1"/>
      <protection/>
    </xf>
    <xf numFmtId="0" fontId="30" fillId="0" borderId="17" xfId="60" applyFont="1" applyFill="1" applyBorder="1" applyAlignment="1">
      <alignment horizontal="center" vertical="center" wrapText="1"/>
      <protection/>
    </xf>
    <xf numFmtId="3" fontId="31" fillId="0" borderId="17" xfId="60" applyNumberFormat="1" applyFont="1" applyFill="1" applyBorder="1" applyAlignment="1">
      <alignment horizontal="center" vertical="center"/>
      <protection/>
    </xf>
    <xf numFmtId="3" fontId="30" fillId="0" borderId="17" xfId="60" applyNumberFormat="1" applyFont="1" applyFill="1" applyBorder="1" applyAlignment="1">
      <alignment horizontal="center" vertical="center"/>
      <protection/>
    </xf>
    <xf numFmtId="0" fontId="30" fillId="41" borderId="0" xfId="60" applyFont="1" applyFill="1" applyBorder="1" applyAlignment="1">
      <alignment horizontal="center" vertical="center" wrapText="1"/>
      <protection/>
    </xf>
    <xf numFmtId="3" fontId="31" fillId="41" borderId="0" xfId="60" applyNumberFormat="1" applyFont="1" applyFill="1" applyBorder="1" applyAlignment="1">
      <alignment horizontal="center" vertical="center"/>
      <protection/>
    </xf>
    <xf numFmtId="3" fontId="30" fillId="41" borderId="0" xfId="60" applyNumberFormat="1" applyFont="1" applyFill="1" applyBorder="1" applyAlignment="1">
      <alignment horizontal="center" vertical="center"/>
      <protection/>
    </xf>
    <xf numFmtId="0" fontId="30" fillId="0" borderId="14" xfId="60" applyFont="1" applyFill="1" applyBorder="1" applyAlignment="1">
      <alignment horizontal="center" vertical="center" wrapText="1"/>
      <protection/>
    </xf>
    <xf numFmtId="3" fontId="31" fillId="0" borderId="14" xfId="60" applyNumberFormat="1" applyFont="1" applyFill="1" applyBorder="1" applyAlignment="1">
      <alignment horizontal="center" vertical="center"/>
      <protection/>
    </xf>
    <xf numFmtId="3" fontId="30" fillId="0" borderId="14" xfId="60" applyNumberFormat="1" applyFont="1" applyFill="1" applyBorder="1" applyAlignment="1">
      <alignment horizontal="center" vertical="center"/>
      <protection/>
    </xf>
    <xf numFmtId="0" fontId="21" fillId="0" borderId="0" xfId="60" applyFont="1" applyFill="1" applyBorder="1" applyAlignment="1">
      <alignment horizontal="right" vertical="center" indent="1"/>
      <protection/>
    </xf>
    <xf numFmtId="3" fontId="21" fillId="0" borderId="0" xfId="60" applyNumberFormat="1" applyFont="1" applyFill="1" applyBorder="1" applyAlignment="1">
      <alignment horizontal="center" vertical="center"/>
      <protection/>
    </xf>
    <xf numFmtId="0" fontId="22" fillId="0" borderId="0" xfId="60" applyFont="1" applyFill="1">
      <alignment/>
      <protection/>
    </xf>
    <xf numFmtId="0" fontId="20" fillId="0" borderId="0" xfId="60" applyFont="1" applyFill="1" applyAlignment="1">
      <alignment horizontal="right" vertical="center"/>
      <protection/>
    </xf>
    <xf numFmtId="3" fontId="27" fillId="0" borderId="0" xfId="59" applyNumberFormat="1" applyFont="1" applyAlignment="1">
      <alignment horizontal="center" vertical="center" wrapText="1"/>
      <protection/>
    </xf>
    <xf numFmtId="3" fontId="27" fillId="0" borderId="0" xfId="59" applyNumberFormat="1" applyFont="1" applyFill="1" applyAlignment="1">
      <alignment horizontal="right" vertical="center"/>
      <protection/>
    </xf>
    <xf numFmtId="0" fontId="38" fillId="0" borderId="0" xfId="61" applyFont="1" applyFill="1" applyAlignment="1">
      <alignment horizontal="right" vertical="center" wrapText="1"/>
      <protection/>
    </xf>
    <xf numFmtId="0" fontId="23" fillId="33" borderId="0" xfId="60" applyFont="1" applyFill="1" applyAlignment="1">
      <alignment horizontal="right" vertical="center"/>
      <protection/>
    </xf>
    <xf numFmtId="0" fontId="20" fillId="33" borderId="0" xfId="60" applyFont="1" applyFill="1" applyAlignment="1">
      <alignment horizontal="center" vertical="center"/>
      <protection/>
    </xf>
    <xf numFmtId="0" fontId="20" fillId="33" borderId="0" xfId="60" applyFont="1" applyFill="1" applyAlignment="1">
      <alignment horizontal="center"/>
      <protection/>
    </xf>
    <xf numFmtId="0" fontId="20" fillId="33" borderId="0" xfId="60" applyFont="1" applyFill="1" applyAlignment="1">
      <alignment horizontal="left"/>
      <protection/>
    </xf>
    <xf numFmtId="0" fontId="98" fillId="36" borderId="0" xfId="60" applyFont="1" applyFill="1" applyBorder="1" applyAlignment="1">
      <alignment horizontal="right" vertical="center" wrapText="1"/>
      <protection/>
    </xf>
    <xf numFmtId="3" fontId="98" fillId="36" borderId="0" xfId="60" applyNumberFormat="1" applyFont="1" applyFill="1" applyBorder="1" applyAlignment="1">
      <alignment horizontal="center" vertical="center" wrapText="1"/>
      <protection/>
    </xf>
    <xf numFmtId="0" fontId="98" fillId="36" borderId="0" xfId="60" applyFont="1" applyFill="1" applyBorder="1" applyAlignment="1">
      <alignment horizontal="left" vertical="center" wrapText="1"/>
      <protection/>
    </xf>
    <xf numFmtId="0" fontId="27" fillId="33" borderId="0" xfId="60" applyFont="1" applyFill="1" applyAlignment="1">
      <alignment horizontal="right" vertical="center"/>
      <protection/>
    </xf>
    <xf numFmtId="0" fontId="27" fillId="33" borderId="0" xfId="60" applyFont="1" applyFill="1" applyAlignment="1">
      <alignment vertical="center"/>
      <protection/>
    </xf>
    <xf numFmtId="0" fontId="28" fillId="33" borderId="0" xfId="60" applyFont="1" applyFill="1" applyAlignment="1">
      <alignment horizontal="left" vertical="center"/>
      <protection/>
    </xf>
    <xf numFmtId="0" fontId="20" fillId="33" borderId="0" xfId="60" applyFont="1" applyFill="1" applyAlignment="1">
      <alignment horizontal="right" vertical="center"/>
      <protection/>
    </xf>
    <xf numFmtId="0" fontId="20" fillId="33" borderId="0" xfId="60" applyFont="1" applyFill="1" applyAlignment="1">
      <alignment vertical="center"/>
      <protection/>
    </xf>
    <xf numFmtId="0" fontId="20" fillId="33" borderId="0" xfId="60" applyFont="1" applyFill="1" applyAlignment="1">
      <alignment horizontal="left" vertical="center"/>
      <protection/>
    </xf>
    <xf numFmtId="0" fontId="93" fillId="40" borderId="15" xfId="60" applyFont="1" applyFill="1" applyBorder="1" applyAlignment="1">
      <alignment horizontal="center" vertical="center" wrapText="1"/>
      <protection/>
    </xf>
    <xf numFmtId="0" fontId="93" fillId="40" borderId="13" xfId="60" applyFont="1" applyFill="1" applyBorder="1" applyAlignment="1">
      <alignment horizontal="center" vertical="center" wrapText="1"/>
      <protection/>
    </xf>
    <xf numFmtId="0" fontId="94" fillId="36" borderId="0" xfId="60" applyFont="1" applyFill="1" applyBorder="1" applyAlignment="1">
      <alignment horizontal="right" vertical="center" wrapText="1" indent="1"/>
      <protection/>
    </xf>
    <xf numFmtId="3" fontId="94" fillId="36" borderId="0" xfId="60" applyNumberFormat="1" applyFont="1" applyFill="1" applyBorder="1" applyAlignment="1">
      <alignment horizontal="center" vertical="center" wrapText="1"/>
      <protection/>
    </xf>
    <xf numFmtId="0" fontId="94" fillId="36" borderId="0" xfId="60" applyFont="1" applyFill="1" applyBorder="1" applyAlignment="1">
      <alignment horizontal="left" vertical="center" wrapText="1" indent="1"/>
      <protection/>
    </xf>
    <xf numFmtId="0" fontId="94" fillId="40" borderId="0" xfId="60" applyFont="1" applyFill="1" applyBorder="1" applyAlignment="1">
      <alignment horizontal="right" vertical="center" wrapText="1" indent="1"/>
      <protection/>
    </xf>
    <xf numFmtId="3" fontId="94" fillId="40" borderId="0" xfId="60" applyNumberFormat="1" applyFont="1" applyFill="1" applyBorder="1" applyAlignment="1">
      <alignment horizontal="center" vertical="center" wrapText="1"/>
      <protection/>
    </xf>
    <xf numFmtId="0" fontId="94" fillId="40" borderId="0" xfId="60" applyFont="1" applyFill="1" applyBorder="1" applyAlignment="1">
      <alignment horizontal="left" vertical="center" wrapText="1" indent="1"/>
      <protection/>
    </xf>
    <xf numFmtId="0" fontId="93" fillId="36" borderId="16" xfId="60" applyFont="1" applyFill="1" applyBorder="1" applyAlignment="1">
      <alignment horizontal="right" vertical="center" wrapText="1" indent="1"/>
      <protection/>
    </xf>
    <xf numFmtId="3" fontId="93" fillId="36" borderId="16" xfId="60" applyNumberFormat="1" applyFont="1" applyFill="1" applyBorder="1" applyAlignment="1">
      <alignment horizontal="center" vertical="center" wrapText="1"/>
      <protection/>
    </xf>
    <xf numFmtId="0" fontId="93" fillId="36" borderId="16" xfId="60" applyFont="1" applyFill="1" applyBorder="1" applyAlignment="1">
      <alignment horizontal="left" vertical="center" wrapText="1" indent="1"/>
      <protection/>
    </xf>
    <xf numFmtId="0" fontId="24" fillId="35" borderId="13" xfId="57" applyFont="1" applyFill="1" applyBorder="1" applyAlignment="1">
      <alignment horizontal="center" vertical="center" wrapText="1"/>
      <protection/>
    </xf>
    <xf numFmtId="0" fontId="2" fillId="0" borderId="0" xfId="60" applyAlignment="1">
      <alignment vertical="center"/>
      <protection/>
    </xf>
    <xf numFmtId="0" fontId="21" fillId="0" borderId="0" xfId="60" applyFont="1" applyBorder="1" applyAlignment="1">
      <alignment horizontal="centerContinuous" vertical="center"/>
      <protection/>
    </xf>
    <xf numFmtId="0" fontId="4" fillId="0" borderId="0" xfId="60" applyFont="1" applyAlignment="1">
      <alignment vertical="center"/>
      <protection/>
    </xf>
    <xf numFmtId="0" fontId="5" fillId="0" borderId="0" xfId="60" applyFont="1" applyAlignment="1">
      <alignment vertical="center"/>
      <protection/>
    </xf>
    <xf numFmtId="0" fontId="6" fillId="0" borderId="0" xfId="60" applyFont="1" applyAlignment="1">
      <alignment vertical="center"/>
      <protection/>
    </xf>
    <xf numFmtId="0" fontId="24" fillId="0" borderId="0" xfId="60" applyFont="1" applyBorder="1" applyAlignment="1">
      <alignment horizontal="right" vertical="center"/>
      <protection/>
    </xf>
    <xf numFmtId="0" fontId="24" fillId="0" borderId="0" xfId="60" applyFont="1" applyBorder="1" applyAlignment="1">
      <alignment horizontal="center" vertical="center" readingOrder="2"/>
      <protection/>
    </xf>
    <xf numFmtId="0" fontId="24" fillId="0" borderId="0" xfId="60" applyFont="1" applyBorder="1" applyAlignment="1">
      <alignment horizontal="center" vertical="center"/>
      <protection/>
    </xf>
    <xf numFmtId="0" fontId="20" fillId="0" borderId="0" xfId="60" applyFont="1" applyBorder="1" applyAlignment="1">
      <alignment horizontal="right" vertical="center" wrapText="1" indent="1"/>
      <protection/>
    </xf>
    <xf numFmtId="3" fontId="20" fillId="0" borderId="0" xfId="60" applyNumberFormat="1" applyFont="1" applyBorder="1" applyAlignment="1">
      <alignment vertical="center"/>
      <protection/>
    </xf>
    <xf numFmtId="3" fontId="20" fillId="0" borderId="0" xfId="60" applyNumberFormat="1" applyFont="1" applyBorder="1" applyAlignment="1">
      <alignment horizontal="center" vertical="center"/>
      <protection/>
    </xf>
    <xf numFmtId="3" fontId="20" fillId="0" borderId="0" xfId="60" applyNumberFormat="1" applyFont="1" applyBorder="1" applyAlignment="1">
      <alignment horizontal="left" vertical="center" indent="1"/>
      <protection/>
    </xf>
    <xf numFmtId="0" fontId="20" fillId="37" borderId="0" xfId="60" applyFont="1" applyFill="1" applyBorder="1" applyAlignment="1">
      <alignment horizontal="right" vertical="center" wrapText="1" indent="1"/>
      <protection/>
    </xf>
    <xf numFmtId="3" fontId="20" fillId="37" borderId="0" xfId="60" applyNumberFormat="1" applyFont="1" applyFill="1" applyBorder="1" applyAlignment="1">
      <alignment vertical="center"/>
      <protection/>
    </xf>
    <xf numFmtId="3" fontId="20" fillId="37" borderId="0" xfId="60" applyNumberFormat="1" applyFont="1" applyFill="1" applyBorder="1" applyAlignment="1">
      <alignment horizontal="center" vertical="center"/>
      <protection/>
    </xf>
    <xf numFmtId="3" fontId="20" fillId="37" borderId="0" xfId="60" applyNumberFormat="1" applyFont="1" applyFill="1" applyBorder="1" applyAlignment="1">
      <alignment horizontal="left" vertical="center" indent="1"/>
      <protection/>
    </xf>
    <xf numFmtId="3" fontId="35" fillId="0" borderId="0" xfId="60" applyNumberFormat="1" applyFont="1" applyBorder="1" applyAlignment="1">
      <alignment vertical="center"/>
      <protection/>
    </xf>
    <xf numFmtId="0" fontId="26" fillId="0" borderId="0" xfId="60" applyFont="1" applyAlignment="1">
      <alignment vertical="center"/>
      <protection/>
    </xf>
    <xf numFmtId="0" fontId="15" fillId="0" borderId="0" xfId="60" applyFont="1" applyAlignment="1">
      <alignment vertical="center"/>
      <protection/>
    </xf>
    <xf numFmtId="0" fontId="27" fillId="0" borderId="0" xfId="60" applyFont="1" applyAlignment="1">
      <alignment vertical="center"/>
      <protection/>
    </xf>
    <xf numFmtId="0" fontId="20" fillId="0" borderId="0" xfId="60" applyFont="1" applyAlignment="1">
      <alignment horizontal="right" vertical="center" indent="4"/>
      <protection/>
    </xf>
    <xf numFmtId="0" fontId="27" fillId="0" borderId="0" xfId="60" applyFont="1" applyAlignment="1">
      <alignment horizontal="right" vertical="center" readingOrder="2"/>
      <protection/>
    </xf>
    <xf numFmtId="0" fontId="28" fillId="0" borderId="0" xfId="60" applyFont="1" applyFill="1" applyAlignment="1">
      <alignment vertical="center"/>
      <protection/>
    </xf>
    <xf numFmtId="0" fontId="27" fillId="0" borderId="0" xfId="60" applyFont="1" applyFill="1" applyAlignment="1">
      <alignment vertical="center"/>
      <protection/>
    </xf>
    <xf numFmtId="3" fontId="27" fillId="0" borderId="0" xfId="60" applyNumberFormat="1" applyFont="1" applyFill="1" applyAlignment="1">
      <alignment vertical="center"/>
      <protection/>
    </xf>
    <xf numFmtId="0" fontId="10" fillId="0" borderId="0" xfId="60" applyFont="1" applyAlignment="1">
      <alignment vertical="center"/>
      <protection/>
    </xf>
    <xf numFmtId="0" fontId="20" fillId="0" borderId="0" xfId="60" applyFont="1" applyFill="1" applyBorder="1" applyAlignment="1">
      <alignment horizontal="right" vertical="center" wrapText="1" indent="1"/>
      <protection/>
    </xf>
    <xf numFmtId="3" fontId="20" fillId="0" borderId="0" xfId="60" applyNumberFormat="1" applyFont="1" applyFill="1" applyBorder="1" applyAlignment="1">
      <alignment vertical="center"/>
      <protection/>
    </xf>
    <xf numFmtId="3" fontId="20" fillId="0" borderId="0" xfId="60" applyNumberFormat="1" applyFont="1" applyFill="1" applyBorder="1" applyAlignment="1">
      <alignment horizontal="center" vertical="center"/>
      <protection/>
    </xf>
    <xf numFmtId="3" fontId="20" fillId="0" borderId="0" xfId="60" applyNumberFormat="1" applyFont="1" applyFill="1" applyBorder="1" applyAlignment="1">
      <alignment horizontal="left" vertical="center" indent="1"/>
      <protection/>
    </xf>
    <xf numFmtId="3" fontId="20" fillId="33" borderId="0" xfId="59" applyNumberFormat="1" applyFont="1" applyFill="1" applyAlignment="1">
      <alignment vertical="center"/>
      <protection/>
    </xf>
    <xf numFmtId="0" fontId="106" fillId="0" borderId="0" xfId="0" applyFont="1" applyAlignment="1">
      <alignment/>
    </xf>
    <xf numFmtId="0" fontId="27" fillId="0" borderId="0" xfId="59" applyFont="1" applyAlignment="1">
      <alignment horizontal="right" vertical="top" wrapText="1" indent="1" readingOrder="2"/>
      <protection/>
    </xf>
    <xf numFmtId="0" fontId="28" fillId="0" borderId="0" xfId="59" applyFont="1" applyAlignment="1">
      <alignment horizontal="left" vertical="top" wrapText="1" indent="1" readingOrder="1"/>
      <protection/>
    </xf>
    <xf numFmtId="0" fontId="27" fillId="0" borderId="0" xfId="57" applyFont="1" applyAlignment="1">
      <alignment horizontal="right" vertical="center" indent="1" readingOrder="2"/>
      <protection/>
    </xf>
    <xf numFmtId="0" fontId="27" fillId="0" borderId="0" xfId="59" applyFont="1" applyAlignment="1">
      <alignment horizontal="right" vertical="top" indent="1" readingOrder="2"/>
      <protection/>
    </xf>
    <xf numFmtId="0" fontId="28" fillId="0" borderId="0" xfId="59" applyFont="1" applyAlignment="1">
      <alignment horizontal="left" vertical="top" indent="1" readingOrder="1"/>
      <protection/>
    </xf>
    <xf numFmtId="0" fontId="23" fillId="36" borderId="14" xfId="57" applyFont="1" applyFill="1" applyBorder="1" applyAlignment="1">
      <alignment horizontal="center" vertical="center"/>
      <protection/>
    </xf>
    <xf numFmtId="3" fontId="26" fillId="36" borderId="14" xfId="57" applyNumberFormat="1" applyFont="1" applyFill="1" applyBorder="1" applyAlignment="1">
      <alignment horizontal="center" vertical="center"/>
      <protection/>
    </xf>
    <xf numFmtId="3" fontId="23" fillId="36" borderId="14" xfId="57" applyNumberFormat="1" applyFont="1" applyFill="1" applyBorder="1" applyAlignment="1">
      <alignment horizontal="center" vertical="center"/>
      <protection/>
    </xf>
    <xf numFmtId="0" fontId="28" fillId="0" borderId="0" xfId="57" applyFont="1" applyAlignment="1">
      <alignment horizontal="right" vertical="center" readingOrder="2"/>
      <protection/>
    </xf>
    <xf numFmtId="3" fontId="26" fillId="39" borderId="17" xfId="58" applyNumberFormat="1" applyFont="1" applyFill="1" applyBorder="1" applyAlignment="1">
      <alignment horizontal="center" vertical="center" wrapText="1"/>
      <protection/>
    </xf>
    <xf numFmtId="3" fontId="26" fillId="37" borderId="0" xfId="58" applyNumberFormat="1" applyFont="1" applyFill="1" applyBorder="1" applyAlignment="1">
      <alignment horizontal="center" vertical="center" wrapText="1"/>
      <protection/>
    </xf>
    <xf numFmtId="3" fontId="23" fillId="0" borderId="16" xfId="58" applyNumberFormat="1" applyFont="1" applyFill="1" applyBorder="1" applyAlignment="1">
      <alignment horizontal="center" vertical="center" wrapText="1"/>
      <protection/>
    </xf>
    <xf numFmtId="0" fontId="23" fillId="37" borderId="12" xfId="58" applyFont="1" applyFill="1" applyBorder="1" applyAlignment="1">
      <alignment horizontal="right" vertical="center" wrapText="1" indent="7"/>
      <protection/>
    </xf>
    <xf numFmtId="0" fontId="26" fillId="0" borderId="17" xfId="58" applyFont="1" applyFill="1" applyBorder="1" applyAlignment="1">
      <alignment horizontal="right" vertical="center" wrapText="1" indent="1" readingOrder="2"/>
      <protection/>
    </xf>
    <xf numFmtId="3" fontId="26" fillId="0" borderId="17" xfId="58" applyNumberFormat="1" applyFont="1" applyFill="1" applyBorder="1" applyAlignment="1">
      <alignment horizontal="right" vertical="center" wrapText="1" indent="6"/>
      <protection/>
    </xf>
    <xf numFmtId="0" fontId="26" fillId="0" borderId="17" xfId="58" applyFont="1" applyFill="1" applyBorder="1" applyAlignment="1">
      <alignment horizontal="left" vertical="center" wrapText="1" indent="1" readingOrder="1"/>
      <protection/>
    </xf>
    <xf numFmtId="0" fontId="26" fillId="37" borderId="0" xfId="58" applyFont="1" applyFill="1" applyBorder="1" applyAlignment="1">
      <alignment horizontal="right" vertical="center" wrapText="1" indent="1" readingOrder="2"/>
      <protection/>
    </xf>
    <xf numFmtId="3" fontId="26" fillId="37" borderId="0" xfId="58" applyNumberFormat="1" applyFont="1" applyFill="1" applyBorder="1" applyAlignment="1">
      <alignment horizontal="right" vertical="center" wrapText="1" indent="6"/>
      <protection/>
    </xf>
    <xf numFmtId="0" fontId="26" fillId="37" borderId="0" xfId="58" applyFont="1" applyFill="1" applyBorder="1" applyAlignment="1">
      <alignment horizontal="left" vertical="center" wrapText="1" indent="1" readingOrder="1"/>
      <protection/>
    </xf>
    <xf numFmtId="0" fontId="26" fillId="0" borderId="0" xfId="58" applyFont="1" applyFill="1" applyBorder="1" applyAlignment="1">
      <alignment horizontal="right" vertical="center" wrapText="1" indent="1" readingOrder="2"/>
      <protection/>
    </xf>
    <xf numFmtId="3" fontId="26" fillId="0" borderId="0" xfId="58" applyNumberFormat="1" applyFont="1" applyFill="1" applyBorder="1" applyAlignment="1">
      <alignment horizontal="right" vertical="center" wrapText="1" indent="6"/>
      <protection/>
    </xf>
    <xf numFmtId="0" fontId="26" fillId="0" borderId="0" xfId="58" applyFont="1" applyFill="1" applyBorder="1" applyAlignment="1">
      <alignment horizontal="left" vertical="center" wrapText="1" indent="1" readingOrder="1"/>
      <protection/>
    </xf>
    <xf numFmtId="0" fontId="26" fillId="0" borderId="14" xfId="58" applyFont="1" applyFill="1" applyBorder="1" applyAlignment="1">
      <alignment horizontal="right" vertical="center" wrapText="1" indent="1" readingOrder="2"/>
      <protection/>
    </xf>
    <xf numFmtId="3" fontId="26" fillId="0" borderId="14" xfId="58" applyNumberFormat="1" applyFont="1" applyFill="1" applyBorder="1" applyAlignment="1">
      <alignment horizontal="right" vertical="center" wrapText="1" indent="6"/>
      <protection/>
    </xf>
    <xf numFmtId="0" fontId="26" fillId="0" borderId="14" xfId="58" applyFont="1" applyFill="1" applyBorder="1" applyAlignment="1">
      <alignment horizontal="left" vertical="center" wrapText="1" indent="1" readingOrder="1"/>
      <protection/>
    </xf>
    <xf numFmtId="3" fontId="26" fillId="0" borderId="0" xfId="58" applyNumberFormat="1" applyFont="1" applyFill="1" applyBorder="1" applyAlignment="1">
      <alignment horizontal="right" vertical="center" wrapText="1" indent="7"/>
      <protection/>
    </xf>
    <xf numFmtId="0" fontId="26" fillId="0" borderId="0" xfId="58" applyFont="1" applyFill="1" applyBorder="1" applyAlignment="1">
      <alignment horizontal="right" vertical="center" indent="1" readingOrder="2"/>
      <protection/>
    </xf>
    <xf numFmtId="3" fontId="23" fillId="37" borderId="16" xfId="58" applyNumberFormat="1" applyFont="1" applyFill="1" applyBorder="1" applyAlignment="1">
      <alignment horizontal="center" vertical="center" wrapText="1"/>
      <protection/>
    </xf>
    <xf numFmtId="3" fontId="33" fillId="38" borderId="0" xfId="58" applyNumberFormat="1" applyFont="1" applyFill="1" applyBorder="1" applyAlignment="1">
      <alignment horizontal="left" vertical="center" wrapText="1" indent="5"/>
      <protection/>
    </xf>
    <xf numFmtId="173" fontId="38" fillId="0" borderId="0" xfId="62" applyNumberFormat="1" applyFont="1" applyAlignment="1">
      <alignment horizontal="left" vertical="center" wrapText="1" readingOrder="1"/>
      <protection/>
    </xf>
    <xf numFmtId="3" fontId="33" fillId="33" borderId="0" xfId="58" applyNumberFormat="1" applyFont="1" applyFill="1" applyBorder="1" applyAlignment="1">
      <alignment horizontal="center" vertical="center" wrapText="1"/>
      <protection/>
    </xf>
    <xf numFmtId="0" fontId="38" fillId="33" borderId="0" xfId="58" applyFont="1" applyFill="1">
      <alignment/>
      <protection/>
    </xf>
    <xf numFmtId="0" fontId="17" fillId="33" borderId="0" xfId="58" applyFont="1" applyFill="1">
      <alignment/>
      <protection/>
    </xf>
    <xf numFmtId="0" fontId="17" fillId="33" borderId="0" xfId="58" applyFont="1" applyFill="1">
      <alignment/>
      <protection/>
    </xf>
    <xf numFmtId="0" fontId="23" fillId="0" borderId="17" xfId="58" applyFont="1" applyFill="1" applyBorder="1" applyAlignment="1">
      <alignment horizontal="right" vertical="center" wrapText="1" indent="1" readingOrder="2"/>
      <protection/>
    </xf>
    <xf numFmtId="3" fontId="26" fillId="0" borderId="17" xfId="58" applyNumberFormat="1" applyFont="1" applyFill="1" applyBorder="1" applyAlignment="1">
      <alignment horizontal="center" vertical="center" wrapText="1" readingOrder="2"/>
      <protection/>
    </xf>
    <xf numFmtId="3" fontId="26" fillId="0" borderId="17" xfId="58" applyNumberFormat="1" applyFont="1" applyFill="1" applyBorder="1" applyAlignment="1">
      <alignment horizontal="center" vertical="center" wrapText="1"/>
      <protection/>
    </xf>
    <xf numFmtId="0" fontId="23" fillId="0" borderId="17" xfId="58" applyFont="1" applyFill="1" applyBorder="1" applyAlignment="1">
      <alignment horizontal="left" vertical="center" wrapText="1" indent="1" readingOrder="1"/>
      <protection/>
    </xf>
    <xf numFmtId="3" fontId="26" fillId="37" borderId="0" xfId="58" applyNumberFormat="1" applyFont="1" applyFill="1" applyBorder="1" applyAlignment="1">
      <alignment horizontal="center" vertical="center" wrapText="1" readingOrder="2"/>
      <protection/>
    </xf>
    <xf numFmtId="0" fontId="23" fillId="0" borderId="0" xfId="58" applyFont="1" applyFill="1" applyBorder="1" applyAlignment="1">
      <alignment horizontal="right" vertical="center" wrapText="1" indent="1" readingOrder="2"/>
      <protection/>
    </xf>
    <xf numFmtId="3" fontId="26" fillId="0" borderId="0" xfId="58" applyNumberFormat="1" applyFont="1" applyFill="1" applyBorder="1" applyAlignment="1">
      <alignment horizontal="center" vertical="center" wrapText="1" readingOrder="2"/>
      <protection/>
    </xf>
    <xf numFmtId="3" fontId="26" fillId="0" borderId="0" xfId="58" applyNumberFormat="1" applyFont="1" applyFill="1" applyBorder="1" applyAlignment="1">
      <alignment horizontal="center" vertical="center" wrapText="1"/>
      <protection/>
    </xf>
    <xf numFmtId="0" fontId="23" fillId="0" borderId="0" xfId="58" applyFont="1" applyFill="1" applyBorder="1" applyAlignment="1">
      <alignment horizontal="left" vertical="center" wrapText="1" indent="1" readingOrder="1"/>
      <protection/>
    </xf>
    <xf numFmtId="3" fontId="23" fillId="0" borderId="16" xfId="58" applyNumberFormat="1" applyFont="1" applyFill="1" applyBorder="1" applyAlignment="1">
      <alignment horizontal="center" vertical="center" wrapText="1" readingOrder="2"/>
      <protection/>
    </xf>
    <xf numFmtId="173" fontId="38" fillId="0" borderId="0" xfId="62" applyNumberFormat="1" applyFont="1" applyAlignment="1">
      <alignment horizontal="left" vertical="center" indent="1" readingOrder="1"/>
      <protection/>
    </xf>
    <xf numFmtId="0" fontId="98" fillId="36" borderId="0" xfId="61" applyFont="1" applyFill="1" applyBorder="1" applyAlignment="1">
      <alignment horizontal="right" vertical="center" wrapText="1" indent="1"/>
      <protection/>
    </xf>
    <xf numFmtId="0" fontId="98" fillId="36" borderId="0" xfId="61" applyFont="1" applyFill="1" applyBorder="1" applyAlignment="1">
      <alignment horizontal="left" vertical="center" wrapText="1" indent="1" readingOrder="1"/>
      <protection/>
    </xf>
    <xf numFmtId="184" fontId="97" fillId="36" borderId="0" xfId="61" applyNumberFormat="1" applyFont="1" applyFill="1" applyBorder="1" applyAlignment="1">
      <alignment horizontal="center" vertical="center" wrapText="1"/>
      <protection/>
    </xf>
    <xf numFmtId="10" fontId="97" fillId="36" borderId="0" xfId="66" applyNumberFormat="1" applyFont="1" applyFill="1" applyBorder="1" applyAlignment="1">
      <alignment horizontal="center" vertical="center" wrapText="1"/>
    </xf>
    <xf numFmtId="10" fontId="97" fillId="36" borderId="0" xfId="67" applyNumberFormat="1" applyFont="1" applyFill="1" applyBorder="1" applyAlignment="1">
      <alignment horizontal="center" vertical="center" wrapText="1"/>
    </xf>
    <xf numFmtId="184" fontId="35" fillId="36" borderId="0" xfId="61" applyNumberFormat="1" applyFont="1" applyFill="1" applyBorder="1" applyAlignment="1">
      <alignment horizontal="center" vertical="center" wrapText="1"/>
      <protection/>
    </xf>
    <xf numFmtId="0" fontId="98" fillId="42" borderId="0" xfId="61" applyFont="1" applyFill="1" applyBorder="1" applyAlignment="1">
      <alignment horizontal="right" vertical="center" wrapText="1" indent="1"/>
      <protection/>
    </xf>
    <xf numFmtId="184" fontId="97" fillId="42" borderId="0" xfId="61" applyNumberFormat="1" applyFont="1" applyFill="1" applyBorder="1" applyAlignment="1">
      <alignment horizontal="center" vertical="center" wrapText="1"/>
      <protection/>
    </xf>
    <xf numFmtId="10" fontId="97" fillId="42" borderId="0" xfId="66" applyNumberFormat="1" applyFont="1" applyFill="1" applyBorder="1" applyAlignment="1">
      <alignment horizontal="center" vertical="center" wrapText="1"/>
    </xf>
    <xf numFmtId="0" fontId="98" fillId="42" borderId="0" xfId="61" applyFont="1" applyFill="1" applyBorder="1" applyAlignment="1">
      <alignment horizontal="left" vertical="center" wrapText="1" indent="1" readingOrder="1"/>
      <protection/>
    </xf>
    <xf numFmtId="10" fontId="97" fillId="42" borderId="0" xfId="67" applyNumberFormat="1" applyFont="1" applyFill="1" applyBorder="1" applyAlignment="1">
      <alignment horizontal="center" vertical="center" wrapText="1"/>
    </xf>
    <xf numFmtId="0" fontId="98" fillId="42" borderId="12" xfId="57" applyFont="1" applyFill="1" applyBorder="1" applyAlignment="1">
      <alignment horizontal="center" vertical="center" wrapText="1" readingOrder="1"/>
      <protection/>
    </xf>
    <xf numFmtId="0" fontId="98" fillId="42" borderId="12" xfId="57" applyFont="1" applyFill="1" applyBorder="1" applyAlignment="1">
      <alignment horizontal="center" vertical="center" wrapText="1"/>
      <protection/>
    </xf>
    <xf numFmtId="184" fontId="35" fillId="42" borderId="0" xfId="61" applyNumberFormat="1" applyFont="1" applyFill="1" applyBorder="1" applyAlignment="1">
      <alignment horizontal="center" vertical="center" wrapText="1"/>
      <protection/>
    </xf>
    <xf numFmtId="4" fontId="98" fillId="42" borderId="16" xfId="57" applyNumberFormat="1" applyFont="1" applyFill="1" applyBorder="1" applyAlignment="1">
      <alignment horizontal="center" vertical="center" wrapText="1"/>
      <protection/>
    </xf>
    <xf numFmtId="10" fontId="98" fillId="42" borderId="16" xfId="67" applyNumberFormat="1" applyFont="1" applyFill="1" applyBorder="1" applyAlignment="1">
      <alignment horizontal="center" vertical="center" wrapText="1"/>
    </xf>
    <xf numFmtId="181" fontId="98" fillId="42" borderId="16" xfId="57" applyNumberFormat="1" applyFont="1" applyFill="1" applyBorder="1" applyAlignment="1">
      <alignment horizontal="center" vertical="center" wrapText="1"/>
      <protection/>
    </xf>
    <xf numFmtId="184" fontId="98" fillId="42" borderId="16" xfId="57" applyNumberFormat="1" applyFont="1" applyFill="1" applyBorder="1" applyAlignment="1">
      <alignment horizontal="center" vertical="center" wrapText="1"/>
      <protection/>
    </xf>
    <xf numFmtId="0" fontId="26" fillId="0" borderId="17" xfId="59" applyFont="1" applyBorder="1" applyAlignment="1">
      <alignment horizontal="right" vertical="center" wrapText="1" indent="1" readingOrder="1"/>
      <protection/>
    </xf>
    <xf numFmtId="0" fontId="26" fillId="0" borderId="17" xfId="59" applyFont="1" applyBorder="1" applyAlignment="1">
      <alignment horizontal="left" vertical="center" wrapText="1" indent="1" readingOrder="1"/>
      <protection/>
    </xf>
    <xf numFmtId="0" fontId="26" fillId="35" borderId="0" xfId="59" applyFont="1" applyFill="1" applyBorder="1" applyAlignment="1">
      <alignment horizontal="right" vertical="center" wrapText="1" indent="1" readingOrder="1"/>
      <protection/>
    </xf>
    <xf numFmtId="0" fontId="26" fillId="35" borderId="0" xfId="59" applyFont="1" applyFill="1" applyBorder="1" applyAlignment="1">
      <alignment horizontal="left" vertical="center" wrapText="1" indent="1" readingOrder="1"/>
      <protection/>
    </xf>
    <xf numFmtId="0" fontId="26" fillId="0" borderId="14" xfId="59" applyFont="1" applyFill="1" applyBorder="1" applyAlignment="1">
      <alignment horizontal="right" vertical="center" wrapText="1" indent="1" readingOrder="1"/>
      <protection/>
    </xf>
    <xf numFmtId="0" fontId="26" fillId="0" borderId="14" xfId="59" applyFont="1" applyFill="1" applyBorder="1" applyAlignment="1">
      <alignment horizontal="left" vertical="center" wrapText="1" indent="1" readingOrder="1"/>
      <protection/>
    </xf>
    <xf numFmtId="0" fontId="23" fillId="35" borderId="16" xfId="59" applyFont="1" applyFill="1" applyBorder="1" applyAlignment="1">
      <alignment horizontal="right" vertical="center" wrapText="1" indent="1" readingOrder="1"/>
      <protection/>
    </xf>
    <xf numFmtId="0" fontId="23" fillId="35" borderId="16" xfId="59" applyFont="1" applyFill="1" applyBorder="1" applyAlignment="1">
      <alignment horizontal="left" vertical="center" wrapText="1" indent="1" readingOrder="1"/>
      <protection/>
    </xf>
    <xf numFmtId="0" fontId="24" fillId="37" borderId="16" xfId="60" applyFont="1" applyFill="1" applyBorder="1" applyAlignment="1">
      <alignment horizontal="right" vertical="center" wrapText="1" indent="1"/>
      <protection/>
    </xf>
    <xf numFmtId="3" fontId="24" fillId="37" borderId="16" xfId="60" applyNumberFormat="1" applyFont="1" applyFill="1" applyBorder="1" applyAlignment="1">
      <alignment vertical="center"/>
      <protection/>
    </xf>
    <xf numFmtId="3" fontId="24" fillId="37" borderId="16" xfId="60" applyNumberFormat="1" applyFont="1" applyFill="1" applyBorder="1" applyAlignment="1">
      <alignment horizontal="center" vertical="center"/>
      <protection/>
    </xf>
    <xf numFmtId="3" fontId="24" fillId="37" borderId="16" xfId="60" applyNumberFormat="1" applyFont="1" applyFill="1" applyBorder="1" applyAlignment="1">
      <alignment horizontal="left" vertical="center" indent="1"/>
      <protection/>
    </xf>
    <xf numFmtId="0" fontId="30" fillId="0" borderId="0" xfId="60" applyFont="1" applyFill="1" applyAlignment="1">
      <alignment horizontal="right" vertical="center" wrapText="1" indent="1"/>
      <protection/>
    </xf>
    <xf numFmtId="3" fontId="26" fillId="0" borderId="17" xfId="60" applyNumberFormat="1" applyFont="1" applyBorder="1" applyAlignment="1">
      <alignment horizontal="left" vertical="center" wrapText="1" indent="1" readingOrder="2"/>
      <protection/>
    </xf>
    <xf numFmtId="3" fontId="26" fillId="35" borderId="0" xfId="59" applyNumberFormat="1" applyFont="1" applyFill="1" applyBorder="1" applyAlignment="1">
      <alignment horizontal="left" vertical="center" wrapText="1" indent="1" readingOrder="1"/>
      <protection/>
    </xf>
    <xf numFmtId="3" fontId="26" fillId="0" borderId="14" xfId="60" applyNumberFormat="1" applyFont="1" applyFill="1" applyBorder="1" applyAlignment="1">
      <alignment horizontal="left" vertical="center" wrapText="1" indent="1" readingOrder="2"/>
      <protection/>
    </xf>
    <xf numFmtId="3" fontId="26" fillId="0" borderId="14" xfId="60" applyNumberFormat="1" applyFont="1" applyFill="1" applyBorder="1" applyAlignment="1">
      <alignment horizontal="right" vertical="center" wrapText="1" indent="1" readingOrder="2"/>
      <protection/>
    </xf>
    <xf numFmtId="3" fontId="23" fillId="35" borderId="16" xfId="60" applyNumberFormat="1" applyFont="1" applyFill="1" applyBorder="1" applyAlignment="1">
      <alignment horizontal="left" vertical="center" wrapText="1" indent="1" readingOrder="2"/>
      <protection/>
    </xf>
    <xf numFmtId="49" fontId="20" fillId="0" borderId="0" xfId="60" applyNumberFormat="1" applyFont="1" applyFill="1" applyBorder="1" applyAlignment="1">
      <alignment horizontal="right" vertical="center"/>
      <protection/>
    </xf>
    <xf numFmtId="0" fontId="21" fillId="0" borderId="0" xfId="57" applyFont="1" applyAlignment="1">
      <alignment horizontal="center" vertical="center"/>
      <protection/>
    </xf>
    <xf numFmtId="0" fontId="24" fillId="35" borderId="13" xfId="57" applyFont="1" applyFill="1" applyBorder="1" applyAlignment="1">
      <alignment horizontal="center" vertical="center" wrapText="1"/>
      <protection/>
    </xf>
    <xf numFmtId="0" fontId="24" fillId="35" borderId="16" xfId="57" applyFont="1" applyFill="1" applyBorder="1" applyAlignment="1">
      <alignment horizontal="center" vertical="center" wrapText="1"/>
      <protection/>
    </xf>
    <xf numFmtId="0" fontId="24" fillId="35" borderId="15" xfId="57" applyFont="1" applyFill="1" applyBorder="1" applyAlignment="1">
      <alignment horizontal="center" vertical="center" wrapText="1"/>
      <protection/>
    </xf>
    <xf numFmtId="0" fontId="24" fillId="35" borderId="10" xfId="59" applyFont="1" applyFill="1" applyBorder="1" applyAlignment="1">
      <alignment horizontal="center" vertical="center"/>
      <protection/>
    </xf>
    <xf numFmtId="0" fontId="24" fillId="35" borderId="22" xfId="59" applyFont="1" applyFill="1" applyBorder="1" applyAlignment="1">
      <alignment horizontal="center" vertical="center"/>
      <protection/>
    </xf>
    <xf numFmtId="0" fontId="24" fillId="35" borderId="13" xfId="59" applyFont="1" applyFill="1" applyBorder="1" applyAlignment="1">
      <alignment horizontal="center" vertical="center" wrapText="1" readingOrder="1"/>
      <protection/>
    </xf>
    <xf numFmtId="0" fontId="24" fillId="35" borderId="16" xfId="59" applyFont="1" applyFill="1" applyBorder="1" applyAlignment="1">
      <alignment horizontal="center" vertical="center" readingOrder="1"/>
      <protection/>
    </xf>
    <xf numFmtId="0" fontId="24" fillId="35" borderId="15" xfId="59" applyFont="1" applyFill="1" applyBorder="1" applyAlignment="1">
      <alignment horizontal="center" vertical="center" readingOrder="1"/>
      <protection/>
    </xf>
    <xf numFmtId="0" fontId="27" fillId="0" borderId="0" xfId="59" applyFont="1" applyAlignment="1">
      <alignment horizontal="right" vertical="top" wrapText="1" indent="1" readingOrder="2"/>
      <protection/>
    </xf>
    <xf numFmtId="0" fontId="28" fillId="0" borderId="0" xfId="59" applyFont="1" applyAlignment="1">
      <alignment horizontal="left" vertical="top" wrapText="1" indent="1" readingOrder="1"/>
      <protection/>
    </xf>
    <xf numFmtId="0" fontId="27" fillId="0" borderId="0" xfId="59" applyFont="1" applyAlignment="1">
      <alignment horizontal="right" vertical="top" wrapText="1" readingOrder="2"/>
      <protection/>
    </xf>
    <xf numFmtId="0" fontId="28" fillId="0" borderId="0" xfId="59" applyFont="1" applyAlignment="1">
      <alignment horizontal="left" vertical="top" wrapText="1" readingOrder="1"/>
      <protection/>
    </xf>
    <xf numFmtId="49" fontId="21" fillId="0" borderId="0" xfId="59" applyNumberFormat="1" applyFont="1" applyAlignment="1">
      <alignment horizontal="center" vertical="center"/>
      <protection/>
    </xf>
    <xf numFmtId="0" fontId="24" fillId="37" borderId="10" xfId="59" applyFont="1" applyFill="1" applyBorder="1" applyAlignment="1">
      <alignment horizontal="center" vertical="center"/>
      <protection/>
    </xf>
    <xf numFmtId="0" fontId="24" fillId="37" borderId="11" xfId="59" applyFont="1" applyFill="1" applyBorder="1" applyAlignment="1">
      <alignment horizontal="center" vertical="center"/>
      <protection/>
    </xf>
    <xf numFmtId="0" fontId="24" fillId="37" borderId="18" xfId="59" applyFont="1" applyFill="1" applyBorder="1" applyAlignment="1">
      <alignment horizontal="center" vertical="center"/>
      <protection/>
    </xf>
    <xf numFmtId="0" fontId="24" fillId="37" borderId="20" xfId="59" applyFont="1" applyFill="1" applyBorder="1" applyAlignment="1">
      <alignment horizontal="center" vertical="center"/>
      <protection/>
    </xf>
    <xf numFmtId="0" fontId="24" fillId="37" borderId="19" xfId="59" applyFont="1" applyFill="1" applyBorder="1" applyAlignment="1">
      <alignment horizontal="center" vertical="center"/>
      <protection/>
    </xf>
    <xf numFmtId="0" fontId="24" fillId="37" borderId="21" xfId="59" applyFont="1" applyFill="1" applyBorder="1" applyAlignment="1">
      <alignment horizontal="center" vertical="center"/>
      <protection/>
    </xf>
    <xf numFmtId="0" fontId="27" fillId="0" borderId="0" xfId="57" applyFont="1" applyAlignment="1">
      <alignment horizontal="right" vertical="top" wrapText="1" readingOrder="2"/>
      <protection/>
    </xf>
    <xf numFmtId="0" fontId="28" fillId="0" borderId="0" xfId="57" applyFont="1" applyAlignment="1">
      <alignment horizontal="left" vertical="top" wrapText="1" readingOrder="1"/>
      <protection/>
    </xf>
    <xf numFmtId="49" fontId="21" fillId="0" borderId="0" xfId="57" applyNumberFormat="1" applyFont="1" applyAlignment="1">
      <alignment horizontal="center" vertical="center"/>
      <protection/>
    </xf>
    <xf numFmtId="0" fontId="24" fillId="37" borderId="10" xfId="57" applyFont="1" applyFill="1" applyBorder="1" applyAlignment="1">
      <alignment horizontal="center" vertical="center"/>
      <protection/>
    </xf>
    <xf numFmtId="0" fontId="24" fillId="37" borderId="11" xfId="57" applyFont="1" applyFill="1" applyBorder="1" applyAlignment="1">
      <alignment horizontal="center" vertical="center"/>
      <protection/>
    </xf>
    <xf numFmtId="0" fontId="24" fillId="37" borderId="18" xfId="57" applyFont="1" applyFill="1" applyBorder="1" applyAlignment="1">
      <alignment horizontal="center" vertical="center"/>
      <protection/>
    </xf>
    <xf numFmtId="0" fontId="24" fillId="37" borderId="20" xfId="57" applyFont="1" applyFill="1" applyBorder="1" applyAlignment="1">
      <alignment horizontal="center" vertical="center"/>
      <protection/>
    </xf>
    <xf numFmtId="0" fontId="24" fillId="37" borderId="19" xfId="57" applyFont="1" applyFill="1" applyBorder="1" applyAlignment="1">
      <alignment horizontal="center" vertical="center"/>
      <protection/>
    </xf>
    <xf numFmtId="0" fontId="24" fillId="37" borderId="21" xfId="57" applyFont="1" applyFill="1" applyBorder="1" applyAlignment="1">
      <alignment horizontal="center" vertical="center"/>
      <protection/>
    </xf>
    <xf numFmtId="0" fontId="24" fillId="35" borderId="10" xfId="57" applyFont="1" applyFill="1" applyBorder="1" applyAlignment="1">
      <alignment horizontal="center" vertical="center"/>
      <protection/>
    </xf>
    <xf numFmtId="0" fontId="24" fillId="35" borderId="22" xfId="57" applyFont="1" applyFill="1" applyBorder="1" applyAlignment="1">
      <alignment horizontal="center" vertical="center"/>
      <protection/>
    </xf>
    <xf numFmtId="0" fontId="24" fillId="35" borderId="13" xfId="57" applyFont="1" applyFill="1" applyBorder="1" applyAlignment="1">
      <alignment horizontal="center" vertical="center" wrapText="1" readingOrder="1"/>
      <protection/>
    </xf>
    <xf numFmtId="0" fontId="24" fillId="35" borderId="16" xfId="57" applyFont="1" applyFill="1" applyBorder="1" applyAlignment="1">
      <alignment horizontal="center" vertical="center" wrapText="1" readingOrder="1"/>
      <protection/>
    </xf>
    <xf numFmtId="0" fontId="24" fillId="35" borderId="15" xfId="57" applyFont="1" applyFill="1" applyBorder="1" applyAlignment="1">
      <alignment horizontal="center" vertical="center" wrapText="1" readingOrder="1"/>
      <protection/>
    </xf>
    <xf numFmtId="0" fontId="27" fillId="0" borderId="0" xfId="59" applyFont="1" applyAlignment="1">
      <alignment horizontal="left" vertical="center" wrapText="1" readingOrder="1"/>
      <protection/>
    </xf>
    <xf numFmtId="0" fontId="27" fillId="0" borderId="0" xfId="59" applyFont="1" applyAlignment="1">
      <alignment horizontal="right" vertical="center" wrapText="1" readingOrder="2"/>
      <protection/>
    </xf>
    <xf numFmtId="0" fontId="21" fillId="0" borderId="0" xfId="59" applyFont="1" applyAlignment="1">
      <alignment horizontal="center" vertical="center"/>
      <protection/>
    </xf>
    <xf numFmtId="0" fontId="21" fillId="33" borderId="0" xfId="60" applyFont="1" applyFill="1" applyAlignment="1">
      <alignment horizontal="center" vertical="center"/>
      <protection/>
    </xf>
    <xf numFmtId="0" fontId="21" fillId="33" borderId="0" xfId="59" applyFont="1" applyFill="1" applyAlignment="1">
      <alignment horizontal="center" vertical="center"/>
      <protection/>
    </xf>
    <xf numFmtId="0" fontId="98" fillId="40" borderId="15" xfId="59" applyFont="1" applyFill="1" applyBorder="1" applyAlignment="1">
      <alignment horizontal="center" vertical="center" wrapText="1"/>
      <protection/>
    </xf>
    <xf numFmtId="0" fontId="98" fillId="40" borderId="12" xfId="59" applyFont="1" applyFill="1" applyBorder="1" applyAlignment="1">
      <alignment horizontal="center" vertical="center" wrapText="1"/>
      <protection/>
    </xf>
    <xf numFmtId="0" fontId="98" fillId="40" borderId="13" xfId="59" applyFont="1" applyFill="1" applyBorder="1" applyAlignment="1">
      <alignment horizontal="center" vertical="center" wrapText="1"/>
      <protection/>
    </xf>
    <xf numFmtId="0" fontId="40" fillId="0" borderId="0" xfId="58" applyFont="1" applyBorder="1" applyAlignment="1">
      <alignment horizontal="center" vertical="center" wrapText="1" readingOrder="1"/>
      <protection/>
    </xf>
    <xf numFmtId="0" fontId="28" fillId="0" borderId="0" xfId="59" applyFont="1" applyFill="1" applyAlignment="1">
      <alignment horizontal="left" vertical="center" indent="1"/>
      <protection/>
    </xf>
    <xf numFmtId="0" fontId="36" fillId="0" borderId="0" xfId="58" applyFont="1" applyAlignment="1">
      <alignment horizontal="center"/>
      <protection/>
    </xf>
    <xf numFmtId="0" fontId="36" fillId="0" borderId="0" xfId="58" applyFont="1" applyBorder="1" applyAlignment="1">
      <alignment horizontal="center" vertical="center" wrapText="1" readingOrder="1"/>
      <protection/>
    </xf>
    <xf numFmtId="0" fontId="36" fillId="0" borderId="0" xfId="62" applyFont="1" applyAlignment="1">
      <alignment horizontal="center" vertical="center" wrapText="1"/>
      <protection/>
    </xf>
    <xf numFmtId="0" fontId="40" fillId="0" borderId="0" xfId="58" applyFont="1" applyBorder="1" applyAlignment="1">
      <alignment horizontal="center" vertical="center" wrapText="1"/>
      <protection/>
    </xf>
    <xf numFmtId="0" fontId="40" fillId="0" borderId="0" xfId="58" applyFont="1" applyBorder="1" applyAlignment="1" quotePrefix="1">
      <alignment horizontal="center" vertical="center" wrapText="1"/>
      <protection/>
    </xf>
    <xf numFmtId="0" fontId="36" fillId="0" borderId="0" xfId="58" applyFont="1" applyBorder="1" applyAlignment="1">
      <alignment horizontal="center" vertical="center" wrapText="1"/>
      <protection/>
    </xf>
    <xf numFmtId="0" fontId="36" fillId="0" borderId="0" xfId="58" applyFont="1" applyBorder="1" applyAlignment="1" quotePrefix="1">
      <alignment horizontal="center" vertical="center" wrapText="1"/>
      <protection/>
    </xf>
    <xf numFmtId="0" fontId="38" fillId="0" borderId="0" xfId="61" applyFont="1" applyFill="1" applyAlignment="1">
      <alignment horizontal="right" vertical="center" wrapText="1"/>
      <protection/>
    </xf>
    <xf numFmtId="0" fontId="39" fillId="0" borderId="0" xfId="61" applyFont="1" applyFill="1" applyAlignment="1">
      <alignment horizontal="left" vertical="center" wrapText="1"/>
      <protection/>
    </xf>
    <xf numFmtId="0" fontId="38" fillId="0" borderId="17" xfId="61" applyFont="1" applyFill="1" applyBorder="1" applyAlignment="1">
      <alignment vertical="center" wrapText="1" readingOrder="1"/>
      <protection/>
    </xf>
    <xf numFmtId="0" fontId="98" fillId="36" borderId="0" xfId="61" applyFont="1" applyFill="1" applyBorder="1" applyAlignment="1">
      <alignment horizontal="right" vertical="center" wrapText="1" indent="1"/>
      <protection/>
    </xf>
    <xf numFmtId="0" fontId="98" fillId="36" borderId="0" xfId="61" applyFont="1" applyFill="1" applyBorder="1" applyAlignment="1">
      <alignment horizontal="left" vertical="center" wrapText="1" indent="1" readingOrder="1"/>
      <protection/>
    </xf>
    <xf numFmtId="0" fontId="98" fillId="42" borderId="0" xfId="61" applyFont="1" applyFill="1" applyBorder="1" applyAlignment="1">
      <alignment horizontal="right" vertical="center" wrapText="1" indent="1"/>
      <protection/>
    </xf>
    <xf numFmtId="0" fontId="98" fillId="42" borderId="0" xfId="61" applyFont="1" applyFill="1" applyBorder="1" applyAlignment="1">
      <alignment horizontal="left" vertical="center" wrapText="1" indent="1" readingOrder="1"/>
      <protection/>
    </xf>
    <xf numFmtId="173" fontId="98" fillId="42" borderId="16" xfId="61" applyNumberFormat="1" applyFont="1" applyFill="1" applyBorder="1" applyAlignment="1">
      <alignment horizontal="center" vertical="center" wrapText="1"/>
      <protection/>
    </xf>
    <xf numFmtId="0" fontId="98" fillId="36" borderId="17" xfId="61" applyFont="1" applyFill="1" applyBorder="1" applyAlignment="1">
      <alignment horizontal="right" vertical="center" wrapText="1" indent="1"/>
      <protection/>
    </xf>
    <xf numFmtId="0" fontId="98" fillId="36" borderId="17" xfId="61" applyFont="1" applyFill="1" applyBorder="1" applyAlignment="1">
      <alignment horizontal="left" vertical="center" wrapText="1" indent="1" readingOrder="1"/>
      <protection/>
    </xf>
    <xf numFmtId="0" fontId="98" fillId="42" borderId="13" xfId="61" applyFont="1" applyFill="1" applyBorder="1" applyAlignment="1">
      <alignment horizontal="center" vertical="center" wrapText="1"/>
      <protection/>
    </xf>
    <xf numFmtId="0" fontId="38" fillId="0" borderId="17" xfId="61" applyFont="1" applyFill="1" applyBorder="1" applyAlignment="1">
      <alignment horizontal="right" vertical="top" wrapText="1" readingOrder="2"/>
      <protection/>
    </xf>
    <xf numFmtId="0" fontId="98" fillId="42" borderId="13" xfId="57" applyFont="1" applyFill="1" applyBorder="1" applyAlignment="1">
      <alignment horizontal="center" vertical="center" wrapText="1"/>
      <protection/>
    </xf>
    <xf numFmtId="0" fontId="98" fillId="42" borderId="15" xfId="57" applyFont="1" applyFill="1" applyBorder="1" applyAlignment="1">
      <alignment horizontal="center" vertical="center" wrapText="1"/>
      <protection/>
    </xf>
    <xf numFmtId="0" fontId="107" fillId="0" borderId="0" xfId="59" applyFont="1" applyAlignment="1">
      <alignment horizontal="left" vertical="center" wrapText="1"/>
      <protection/>
    </xf>
    <xf numFmtId="173" fontId="28" fillId="0" borderId="0" xfId="59" applyNumberFormat="1" applyFont="1" applyFill="1" applyBorder="1" applyAlignment="1">
      <alignment horizontal="left" vertical="center" wrapText="1" readingOrder="1"/>
      <protection/>
    </xf>
    <xf numFmtId="0" fontId="36" fillId="0" borderId="0" xfId="61" applyFont="1" applyAlignment="1">
      <alignment horizontal="center" vertical="center" wrapText="1"/>
      <protection/>
    </xf>
    <xf numFmtId="0" fontId="37" fillId="0" borderId="0" xfId="61" applyFont="1" applyAlignment="1">
      <alignment horizontal="center" vertical="center" wrapText="1"/>
      <protection/>
    </xf>
    <xf numFmtId="0" fontId="98" fillId="42" borderId="15" xfId="61" applyFont="1" applyFill="1" applyBorder="1" applyAlignment="1">
      <alignment horizontal="center" vertical="center" wrapText="1"/>
      <protection/>
    </xf>
    <xf numFmtId="0" fontId="98" fillId="42" borderId="12" xfId="57" applyFont="1" applyFill="1" applyBorder="1" applyAlignment="1">
      <alignment horizontal="center" vertical="center" wrapText="1"/>
      <protection/>
    </xf>
    <xf numFmtId="0" fontId="98" fillId="42" borderId="12" xfId="61" applyFont="1" applyFill="1" applyBorder="1" applyAlignment="1">
      <alignment horizontal="center" vertical="center" wrapText="1"/>
      <protection/>
    </xf>
    <xf numFmtId="0" fontId="25" fillId="0" borderId="0" xfId="59" applyFont="1" applyBorder="1" applyAlignment="1">
      <alignment horizontal="center" vertical="center"/>
      <protection/>
    </xf>
    <xf numFmtId="0" fontId="24" fillId="0" borderId="0" xfId="59" applyFont="1" applyBorder="1" applyAlignment="1">
      <alignment horizontal="left" vertical="center" readingOrder="2"/>
      <protection/>
    </xf>
    <xf numFmtId="0" fontId="23" fillId="35" borderId="10" xfId="59" applyFont="1" applyFill="1" applyBorder="1" applyAlignment="1">
      <alignment horizontal="center" vertical="center" wrapText="1" readingOrder="1"/>
      <protection/>
    </xf>
    <xf numFmtId="0" fontId="23" fillId="35" borderId="11" xfId="59" applyFont="1" applyFill="1" applyBorder="1" applyAlignment="1">
      <alignment horizontal="center" vertical="center" wrapText="1" readingOrder="1"/>
      <protection/>
    </xf>
    <xf numFmtId="0" fontId="30" fillId="35" borderId="13" xfId="59" applyFont="1" applyFill="1" applyBorder="1" applyAlignment="1">
      <alignment horizontal="center" vertical="center" wrapText="1" readingOrder="1"/>
      <protection/>
    </xf>
    <xf numFmtId="0" fontId="30" fillId="35" borderId="16" xfId="59" applyFont="1" applyFill="1" applyBorder="1" applyAlignment="1">
      <alignment horizontal="center" vertical="center" wrapText="1" readingOrder="1"/>
      <protection/>
    </xf>
    <xf numFmtId="0" fontId="30" fillId="35" borderId="15" xfId="59" applyFont="1" applyFill="1" applyBorder="1" applyAlignment="1">
      <alignment horizontal="center" vertical="center" wrapText="1" readingOrder="1"/>
      <protection/>
    </xf>
    <xf numFmtId="0" fontId="23" fillId="35" borderId="19" xfId="59" applyFont="1" applyFill="1" applyBorder="1" applyAlignment="1">
      <alignment horizontal="center" vertical="center" wrapText="1" readingOrder="1"/>
      <protection/>
    </xf>
    <xf numFmtId="0" fontId="23" fillId="35" borderId="21" xfId="59" applyFont="1" applyFill="1" applyBorder="1" applyAlignment="1">
      <alignment horizontal="center" vertical="center" wrapText="1" readingOrder="1"/>
      <protection/>
    </xf>
    <xf numFmtId="0" fontId="21" fillId="0" borderId="0" xfId="59" applyFont="1" applyBorder="1" applyAlignment="1">
      <alignment horizontal="center" vertical="center"/>
      <protection/>
    </xf>
    <xf numFmtId="0" fontId="24" fillId="0" borderId="0" xfId="59" applyFont="1" applyBorder="1" applyAlignment="1">
      <alignment horizontal="center" vertical="center" readingOrder="2"/>
      <protection/>
    </xf>
    <xf numFmtId="0" fontId="26" fillId="0" borderId="14" xfId="59" applyFont="1" applyBorder="1" applyAlignment="1">
      <alignment horizontal="left" vertical="center" readingOrder="2"/>
      <protection/>
    </xf>
    <xf numFmtId="0" fontId="24" fillId="37" borderId="18" xfId="60" applyFont="1" applyFill="1" applyBorder="1" applyAlignment="1">
      <alignment horizontal="center" vertical="center" wrapText="1"/>
      <protection/>
    </xf>
    <xf numFmtId="0" fontId="24" fillId="37" borderId="20" xfId="60" applyFont="1" applyFill="1" applyBorder="1" applyAlignment="1">
      <alignment horizontal="center" vertical="center" wrapText="1"/>
      <protection/>
    </xf>
    <xf numFmtId="0" fontId="21" fillId="0" borderId="0" xfId="60" applyFont="1" applyBorder="1" applyAlignment="1">
      <alignment horizontal="center" vertical="center"/>
      <protection/>
    </xf>
    <xf numFmtId="0" fontId="24" fillId="0" borderId="0" xfId="60" applyFont="1" applyBorder="1" applyAlignment="1">
      <alignment horizontal="center" vertical="center" readingOrder="2"/>
      <protection/>
    </xf>
    <xf numFmtId="0" fontId="23" fillId="37" borderId="10" xfId="60" applyFont="1" applyFill="1" applyBorder="1" applyAlignment="1">
      <alignment horizontal="center" vertical="center"/>
      <protection/>
    </xf>
    <xf numFmtId="0" fontId="23" fillId="37" borderId="22" xfId="60" applyFont="1" applyFill="1" applyBorder="1" applyAlignment="1">
      <alignment horizontal="center" vertical="center"/>
      <protection/>
    </xf>
    <xf numFmtId="0" fontId="23" fillId="37" borderId="11" xfId="60" applyFont="1" applyFill="1" applyBorder="1" applyAlignment="1">
      <alignment horizontal="center" vertical="center"/>
      <protection/>
    </xf>
    <xf numFmtId="0" fontId="23" fillId="37" borderId="13" xfId="60" applyFont="1" applyFill="1" applyBorder="1" applyAlignment="1">
      <alignment horizontal="center" vertical="center"/>
      <protection/>
    </xf>
    <xf numFmtId="0" fontId="23" fillId="37" borderId="16" xfId="60" applyFont="1" applyFill="1" applyBorder="1" applyAlignment="1">
      <alignment horizontal="center" vertical="center"/>
      <protection/>
    </xf>
    <xf numFmtId="0" fontId="23" fillId="37" borderId="15" xfId="60" applyFont="1" applyFill="1" applyBorder="1" applyAlignment="1">
      <alignment horizontal="center" vertical="center"/>
      <protection/>
    </xf>
    <xf numFmtId="0" fontId="23" fillId="37" borderId="19" xfId="60" applyFont="1" applyFill="1" applyBorder="1" applyAlignment="1">
      <alignment horizontal="center" vertical="center" wrapText="1"/>
      <protection/>
    </xf>
    <xf numFmtId="0" fontId="23" fillId="37" borderId="23" xfId="60" applyFont="1" applyFill="1" applyBorder="1" applyAlignment="1">
      <alignment horizontal="center" vertical="center" wrapText="1"/>
      <protection/>
    </xf>
    <xf numFmtId="0" fontId="23" fillId="37" borderId="21" xfId="60" applyFont="1" applyFill="1" applyBorder="1" applyAlignment="1">
      <alignment horizontal="center" vertical="center" wrapText="1"/>
      <protection/>
    </xf>
    <xf numFmtId="0" fontId="25" fillId="0" borderId="0" xfId="60" applyFont="1" applyFill="1" applyAlignment="1">
      <alignment horizontal="center" vertical="center"/>
      <protection/>
    </xf>
    <xf numFmtId="0" fontId="25" fillId="0" borderId="0" xfId="60" applyFont="1" applyFill="1" applyAlignment="1">
      <alignment horizontal="center" vertical="center" shrinkToFit="1"/>
      <protection/>
    </xf>
    <xf numFmtId="0" fontId="21" fillId="0" borderId="0" xfId="60" applyFont="1" applyFill="1" applyAlignment="1">
      <alignment horizontal="center" vertical="center" shrinkToFit="1"/>
      <protection/>
    </xf>
    <xf numFmtId="0" fontId="30" fillId="41" borderId="15" xfId="60" applyFont="1" applyFill="1" applyBorder="1" applyAlignment="1">
      <alignment horizontal="center" vertical="center" wrapText="1"/>
      <protection/>
    </xf>
    <xf numFmtId="0" fontId="30" fillId="41" borderId="13" xfId="60" applyFont="1" applyFill="1" applyBorder="1" applyAlignment="1">
      <alignment horizontal="center" vertical="center" wrapText="1"/>
      <protection/>
    </xf>
    <xf numFmtId="0" fontId="30" fillId="41" borderId="16" xfId="60" applyFont="1" applyFill="1" applyBorder="1" applyAlignment="1">
      <alignment horizontal="center" vertical="center" wrapText="1"/>
      <protection/>
    </xf>
    <xf numFmtId="0" fontId="27" fillId="0" borderId="0" xfId="60" applyFont="1" applyAlignment="1">
      <alignment horizontal="right" vertical="top" wrapText="1" readingOrder="2"/>
      <protection/>
    </xf>
    <xf numFmtId="0" fontId="28" fillId="0" borderId="0" xfId="60" applyFont="1" applyAlignment="1">
      <alignment horizontal="left" vertical="top" wrapText="1" readingOrder="1"/>
      <protection/>
    </xf>
    <xf numFmtId="0" fontId="28" fillId="0" borderId="0" xfId="60" applyFont="1" applyFill="1" applyAlignment="1">
      <alignment horizontal="left" vertical="center"/>
      <protection/>
    </xf>
    <xf numFmtId="0" fontId="25" fillId="0" borderId="0" xfId="60" applyFont="1" applyAlignment="1">
      <alignment horizontal="center"/>
      <protection/>
    </xf>
    <xf numFmtId="0" fontId="21" fillId="0" borderId="0" xfId="60" applyFont="1" applyAlignment="1">
      <alignment horizont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_جدول 11-10+11+12" xfId="58"/>
    <cellStyle name="Normal 3" xfId="59"/>
    <cellStyle name="Normal 3 2" xfId="60"/>
    <cellStyle name="Normal_Road Length2007-2011-NBS-April8 2012" xfId="61"/>
    <cellStyle name="Normal_ركاب المترو- 2009-2010" xfId="62"/>
    <cellStyle name="Note" xfId="63"/>
    <cellStyle name="Output" xfId="64"/>
    <cellStyle name="Percent" xfId="65"/>
    <cellStyle name="Percent 2" xfId="66"/>
    <cellStyle name="Percent 2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1838325</xdr:colOff>
      <xdr:row>0</xdr:row>
      <xdr:rowOff>704850</xdr:rowOff>
    </xdr:to>
    <xdr:pic>
      <xdr:nvPicPr>
        <xdr:cNvPr id="1" name="Picture 1" descr="DSC Logo"/>
        <xdr:cNvPicPr preferRelativeResize="1">
          <a:picLocks noChangeAspect="1"/>
        </xdr:cNvPicPr>
      </xdr:nvPicPr>
      <xdr:blipFill>
        <a:blip r:embed="rId1"/>
        <a:stretch>
          <a:fillRect/>
        </a:stretch>
      </xdr:blipFill>
      <xdr:spPr>
        <a:xfrm>
          <a:off x="0" y="0"/>
          <a:ext cx="1838325" cy="704850"/>
        </a:xfrm>
        <a:prstGeom prst="rect">
          <a:avLst/>
        </a:prstGeom>
        <a:noFill/>
        <a:ln w="9525" cmpd="sng">
          <a:noFill/>
        </a:ln>
      </xdr:spPr>
    </xdr:pic>
    <xdr:clientData/>
  </xdr:twoCellAnchor>
  <xdr:twoCellAnchor editAs="oneCell">
    <xdr:from>
      <xdr:col>0</xdr:col>
      <xdr:colOff>5753100</xdr:colOff>
      <xdr:row>0</xdr:row>
      <xdr:rowOff>38100</xdr:rowOff>
    </xdr:from>
    <xdr:to>
      <xdr:col>0</xdr:col>
      <xdr:colOff>7362825</xdr:colOff>
      <xdr:row>1</xdr:row>
      <xdr:rowOff>57150</xdr:rowOff>
    </xdr:to>
    <xdr:pic>
      <xdr:nvPicPr>
        <xdr:cNvPr id="2" name="Picture 2" descr="Goverment of Dubai Logo"/>
        <xdr:cNvPicPr preferRelativeResize="1">
          <a:picLocks noChangeAspect="1"/>
        </xdr:cNvPicPr>
      </xdr:nvPicPr>
      <xdr:blipFill>
        <a:blip r:embed="rId2"/>
        <a:stretch>
          <a:fillRect/>
        </a:stretch>
      </xdr:blipFill>
      <xdr:spPr>
        <a:xfrm>
          <a:off x="5753100" y="38100"/>
          <a:ext cx="1609725" cy="733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38100</xdr:rowOff>
    </xdr:from>
    <xdr:to>
      <xdr:col>1</xdr:col>
      <xdr:colOff>304800</xdr:colOff>
      <xdr:row>0</xdr:row>
      <xdr:rowOff>819150</xdr:rowOff>
    </xdr:to>
    <xdr:pic>
      <xdr:nvPicPr>
        <xdr:cNvPr id="1" name="Picture 1" descr="DSC Logo"/>
        <xdr:cNvPicPr preferRelativeResize="1">
          <a:picLocks noChangeAspect="1"/>
        </xdr:cNvPicPr>
      </xdr:nvPicPr>
      <xdr:blipFill>
        <a:blip r:embed="rId1"/>
        <a:stretch>
          <a:fillRect/>
        </a:stretch>
      </xdr:blipFill>
      <xdr:spPr>
        <a:xfrm>
          <a:off x="9525" y="38100"/>
          <a:ext cx="1990725" cy="781050"/>
        </a:xfrm>
        <a:prstGeom prst="rect">
          <a:avLst/>
        </a:prstGeom>
        <a:noFill/>
        <a:ln w="9525" cmpd="sng">
          <a:noFill/>
        </a:ln>
      </xdr:spPr>
    </xdr:pic>
    <xdr:clientData/>
  </xdr:twoCellAnchor>
  <xdr:twoCellAnchor editAs="oneCell">
    <xdr:from>
      <xdr:col>4</xdr:col>
      <xdr:colOff>571500</xdr:colOff>
      <xdr:row>0</xdr:row>
      <xdr:rowOff>19050</xdr:rowOff>
    </xdr:from>
    <xdr:to>
      <xdr:col>4</xdr:col>
      <xdr:colOff>2286000</xdr:colOff>
      <xdr:row>0</xdr:row>
      <xdr:rowOff>885825</xdr:rowOff>
    </xdr:to>
    <xdr:pic>
      <xdr:nvPicPr>
        <xdr:cNvPr id="2" name="Picture 2" descr="Goverment of Dubai Logo"/>
        <xdr:cNvPicPr preferRelativeResize="1">
          <a:picLocks noChangeAspect="1"/>
        </xdr:cNvPicPr>
      </xdr:nvPicPr>
      <xdr:blipFill>
        <a:blip r:embed="rId2"/>
        <a:stretch>
          <a:fillRect/>
        </a:stretch>
      </xdr:blipFill>
      <xdr:spPr>
        <a:xfrm>
          <a:off x="7010400" y="19050"/>
          <a:ext cx="1714500" cy="866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466725</xdr:colOff>
      <xdr:row>1</xdr:row>
      <xdr:rowOff>638175</xdr:rowOff>
    </xdr:to>
    <xdr:pic>
      <xdr:nvPicPr>
        <xdr:cNvPr id="1" name="Picture 1" descr="DSC Logo"/>
        <xdr:cNvPicPr preferRelativeResize="1">
          <a:picLocks noChangeAspect="1"/>
        </xdr:cNvPicPr>
      </xdr:nvPicPr>
      <xdr:blipFill>
        <a:blip r:embed="rId1"/>
        <a:stretch>
          <a:fillRect/>
        </a:stretch>
      </xdr:blipFill>
      <xdr:spPr>
        <a:xfrm>
          <a:off x="0" y="28575"/>
          <a:ext cx="1914525" cy="638175"/>
        </a:xfrm>
        <a:prstGeom prst="rect">
          <a:avLst/>
        </a:prstGeom>
        <a:noFill/>
        <a:ln w="9525" cmpd="sng">
          <a:noFill/>
        </a:ln>
      </xdr:spPr>
    </xdr:pic>
    <xdr:clientData/>
  </xdr:twoCellAnchor>
  <xdr:twoCellAnchor editAs="oneCell">
    <xdr:from>
      <xdr:col>3</xdr:col>
      <xdr:colOff>1838325</xdr:colOff>
      <xdr:row>0</xdr:row>
      <xdr:rowOff>19050</xdr:rowOff>
    </xdr:from>
    <xdr:to>
      <xdr:col>4</xdr:col>
      <xdr:colOff>1466850</xdr:colOff>
      <xdr:row>1</xdr:row>
      <xdr:rowOff>714375</xdr:rowOff>
    </xdr:to>
    <xdr:pic>
      <xdr:nvPicPr>
        <xdr:cNvPr id="2" name="Picture 2" descr="Goverment of Dubai Logo"/>
        <xdr:cNvPicPr preferRelativeResize="1">
          <a:picLocks noChangeAspect="1"/>
        </xdr:cNvPicPr>
      </xdr:nvPicPr>
      <xdr:blipFill>
        <a:blip r:embed="rId2"/>
        <a:stretch>
          <a:fillRect/>
        </a:stretch>
      </xdr:blipFill>
      <xdr:spPr>
        <a:xfrm>
          <a:off x="7096125" y="19050"/>
          <a:ext cx="1533525" cy="7239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2</xdr:col>
      <xdr:colOff>66675</xdr:colOff>
      <xdr:row>2</xdr:row>
      <xdr:rowOff>47625</xdr:rowOff>
    </xdr:to>
    <xdr:pic>
      <xdr:nvPicPr>
        <xdr:cNvPr id="1" name="Picture 1" descr="DSC Logo"/>
        <xdr:cNvPicPr preferRelativeResize="1">
          <a:picLocks noChangeAspect="1"/>
        </xdr:cNvPicPr>
      </xdr:nvPicPr>
      <xdr:blipFill>
        <a:blip r:embed="rId1"/>
        <a:stretch>
          <a:fillRect/>
        </a:stretch>
      </xdr:blipFill>
      <xdr:spPr>
        <a:xfrm>
          <a:off x="57150" y="0"/>
          <a:ext cx="1819275" cy="714375"/>
        </a:xfrm>
        <a:prstGeom prst="rect">
          <a:avLst/>
        </a:prstGeom>
        <a:noFill/>
        <a:ln w="9525" cmpd="sng">
          <a:noFill/>
        </a:ln>
      </xdr:spPr>
    </xdr:pic>
    <xdr:clientData/>
  </xdr:twoCellAnchor>
  <xdr:twoCellAnchor editAs="oneCell">
    <xdr:from>
      <xdr:col>8</xdr:col>
      <xdr:colOff>133350</xdr:colOff>
      <xdr:row>0</xdr:row>
      <xdr:rowOff>19050</xdr:rowOff>
    </xdr:from>
    <xdr:to>
      <xdr:col>9</xdr:col>
      <xdr:colOff>866775</xdr:colOff>
      <xdr:row>2</xdr:row>
      <xdr:rowOff>104775</xdr:rowOff>
    </xdr:to>
    <xdr:pic>
      <xdr:nvPicPr>
        <xdr:cNvPr id="2" name="Picture 2" descr="Goverment of Dubai Logo"/>
        <xdr:cNvPicPr preferRelativeResize="1">
          <a:picLocks noChangeAspect="1"/>
        </xdr:cNvPicPr>
      </xdr:nvPicPr>
      <xdr:blipFill>
        <a:blip r:embed="rId2"/>
        <a:stretch>
          <a:fillRect/>
        </a:stretch>
      </xdr:blipFill>
      <xdr:spPr>
        <a:xfrm>
          <a:off x="7372350" y="19050"/>
          <a:ext cx="1638300" cy="7524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1</xdr:col>
      <xdr:colOff>314325</xdr:colOff>
      <xdr:row>1</xdr:row>
      <xdr:rowOff>247650</xdr:rowOff>
    </xdr:to>
    <xdr:pic>
      <xdr:nvPicPr>
        <xdr:cNvPr id="1" name="Picture 1" descr="DSC Logo"/>
        <xdr:cNvPicPr preferRelativeResize="1">
          <a:picLocks noChangeAspect="1"/>
        </xdr:cNvPicPr>
      </xdr:nvPicPr>
      <xdr:blipFill>
        <a:blip r:embed="rId1"/>
        <a:stretch>
          <a:fillRect/>
        </a:stretch>
      </xdr:blipFill>
      <xdr:spPr>
        <a:xfrm>
          <a:off x="0" y="47625"/>
          <a:ext cx="2057400" cy="714375"/>
        </a:xfrm>
        <a:prstGeom prst="rect">
          <a:avLst/>
        </a:prstGeom>
        <a:noFill/>
        <a:ln w="9525" cmpd="sng">
          <a:noFill/>
        </a:ln>
      </xdr:spPr>
    </xdr:pic>
    <xdr:clientData/>
  </xdr:twoCellAnchor>
  <xdr:twoCellAnchor editAs="oneCell">
    <xdr:from>
      <xdr:col>4</xdr:col>
      <xdr:colOff>28575</xdr:colOff>
      <xdr:row>0</xdr:row>
      <xdr:rowOff>47625</xdr:rowOff>
    </xdr:from>
    <xdr:to>
      <xdr:col>4</xdr:col>
      <xdr:colOff>1714500</xdr:colOff>
      <xdr:row>1</xdr:row>
      <xdr:rowOff>323850</xdr:rowOff>
    </xdr:to>
    <xdr:pic>
      <xdr:nvPicPr>
        <xdr:cNvPr id="2" name="Picture 2" descr="Goverment of Dubai Logo"/>
        <xdr:cNvPicPr preferRelativeResize="1">
          <a:picLocks noChangeAspect="1"/>
        </xdr:cNvPicPr>
      </xdr:nvPicPr>
      <xdr:blipFill>
        <a:blip r:embed="rId2"/>
        <a:stretch>
          <a:fillRect/>
        </a:stretch>
      </xdr:blipFill>
      <xdr:spPr>
        <a:xfrm>
          <a:off x="7000875" y="47625"/>
          <a:ext cx="1685925" cy="7905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0</xdr:col>
      <xdr:colOff>1857375</xdr:colOff>
      <xdr:row>2</xdr:row>
      <xdr:rowOff>0</xdr:rowOff>
    </xdr:to>
    <xdr:pic>
      <xdr:nvPicPr>
        <xdr:cNvPr id="1" name="Picture 1" descr="DSC Logo"/>
        <xdr:cNvPicPr preferRelativeResize="1">
          <a:picLocks noChangeAspect="1"/>
        </xdr:cNvPicPr>
      </xdr:nvPicPr>
      <xdr:blipFill>
        <a:blip r:embed="rId1"/>
        <a:stretch>
          <a:fillRect/>
        </a:stretch>
      </xdr:blipFill>
      <xdr:spPr>
        <a:xfrm>
          <a:off x="0" y="38100"/>
          <a:ext cx="1857375" cy="676275"/>
        </a:xfrm>
        <a:prstGeom prst="rect">
          <a:avLst/>
        </a:prstGeom>
        <a:noFill/>
        <a:ln w="9525" cmpd="sng">
          <a:noFill/>
        </a:ln>
      </xdr:spPr>
    </xdr:pic>
    <xdr:clientData/>
  </xdr:twoCellAnchor>
  <xdr:twoCellAnchor editAs="oneCell">
    <xdr:from>
      <xdr:col>4</xdr:col>
      <xdr:colOff>733425</xdr:colOff>
      <xdr:row>0</xdr:row>
      <xdr:rowOff>19050</xdr:rowOff>
    </xdr:from>
    <xdr:to>
      <xdr:col>4</xdr:col>
      <xdr:colOff>2314575</xdr:colOff>
      <xdr:row>2</xdr:row>
      <xdr:rowOff>9525</xdr:rowOff>
    </xdr:to>
    <xdr:pic>
      <xdr:nvPicPr>
        <xdr:cNvPr id="2" name="Picture 2" descr="Goverment of Dubai Logo"/>
        <xdr:cNvPicPr preferRelativeResize="1">
          <a:picLocks noChangeAspect="1"/>
        </xdr:cNvPicPr>
      </xdr:nvPicPr>
      <xdr:blipFill>
        <a:blip r:embed="rId2"/>
        <a:stretch>
          <a:fillRect/>
        </a:stretch>
      </xdr:blipFill>
      <xdr:spPr>
        <a:xfrm>
          <a:off x="7343775" y="19050"/>
          <a:ext cx="1581150" cy="7048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38100</xdr:rowOff>
    </xdr:from>
    <xdr:to>
      <xdr:col>0</xdr:col>
      <xdr:colOff>1724025</xdr:colOff>
      <xdr:row>2</xdr:row>
      <xdr:rowOff>209550</xdr:rowOff>
    </xdr:to>
    <xdr:pic>
      <xdr:nvPicPr>
        <xdr:cNvPr id="1" name="Picture 1" descr="DSC Logo"/>
        <xdr:cNvPicPr preferRelativeResize="1">
          <a:picLocks noChangeAspect="1"/>
        </xdr:cNvPicPr>
      </xdr:nvPicPr>
      <xdr:blipFill>
        <a:blip r:embed="rId1"/>
        <a:stretch>
          <a:fillRect/>
        </a:stretch>
      </xdr:blipFill>
      <xdr:spPr>
        <a:xfrm>
          <a:off x="9525" y="38100"/>
          <a:ext cx="1714500" cy="666750"/>
        </a:xfrm>
        <a:prstGeom prst="rect">
          <a:avLst/>
        </a:prstGeom>
        <a:noFill/>
        <a:ln w="9525" cmpd="sng">
          <a:noFill/>
        </a:ln>
      </xdr:spPr>
    </xdr:pic>
    <xdr:clientData/>
  </xdr:twoCellAnchor>
  <xdr:twoCellAnchor editAs="oneCell">
    <xdr:from>
      <xdr:col>4</xdr:col>
      <xdr:colOff>523875</xdr:colOff>
      <xdr:row>0</xdr:row>
      <xdr:rowOff>28575</xdr:rowOff>
    </xdr:from>
    <xdr:to>
      <xdr:col>4</xdr:col>
      <xdr:colOff>2047875</xdr:colOff>
      <xdr:row>2</xdr:row>
      <xdr:rowOff>228600</xdr:rowOff>
    </xdr:to>
    <xdr:pic>
      <xdr:nvPicPr>
        <xdr:cNvPr id="2" name="Picture 2" descr="Goverment of Dubai Logo"/>
        <xdr:cNvPicPr preferRelativeResize="1">
          <a:picLocks noChangeAspect="1"/>
        </xdr:cNvPicPr>
      </xdr:nvPicPr>
      <xdr:blipFill>
        <a:blip r:embed="rId2"/>
        <a:stretch>
          <a:fillRect/>
        </a:stretch>
      </xdr:blipFill>
      <xdr:spPr>
        <a:xfrm>
          <a:off x="7058025" y="28575"/>
          <a:ext cx="1524000" cy="6953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38100</xdr:rowOff>
    </xdr:from>
    <xdr:to>
      <xdr:col>0</xdr:col>
      <xdr:colOff>1866900</xdr:colOff>
      <xdr:row>2</xdr:row>
      <xdr:rowOff>123825</xdr:rowOff>
    </xdr:to>
    <xdr:pic>
      <xdr:nvPicPr>
        <xdr:cNvPr id="1" name="Picture 1" descr="DSC Logo"/>
        <xdr:cNvPicPr preferRelativeResize="1">
          <a:picLocks noChangeAspect="1"/>
        </xdr:cNvPicPr>
      </xdr:nvPicPr>
      <xdr:blipFill>
        <a:blip r:embed="rId1"/>
        <a:stretch>
          <a:fillRect/>
        </a:stretch>
      </xdr:blipFill>
      <xdr:spPr>
        <a:xfrm>
          <a:off x="9525" y="38100"/>
          <a:ext cx="1857375" cy="657225"/>
        </a:xfrm>
        <a:prstGeom prst="rect">
          <a:avLst/>
        </a:prstGeom>
        <a:noFill/>
        <a:ln w="9525" cmpd="sng">
          <a:noFill/>
        </a:ln>
      </xdr:spPr>
    </xdr:pic>
    <xdr:clientData/>
  </xdr:twoCellAnchor>
  <xdr:twoCellAnchor editAs="oneCell">
    <xdr:from>
      <xdr:col>4</xdr:col>
      <xdr:colOff>390525</xdr:colOff>
      <xdr:row>0</xdr:row>
      <xdr:rowOff>19050</xdr:rowOff>
    </xdr:from>
    <xdr:to>
      <xdr:col>4</xdr:col>
      <xdr:colOff>2000250</xdr:colOff>
      <xdr:row>2</xdr:row>
      <xdr:rowOff>209550</xdr:rowOff>
    </xdr:to>
    <xdr:pic>
      <xdr:nvPicPr>
        <xdr:cNvPr id="2" name="Picture 2" descr="Goverment of Dubai Logo"/>
        <xdr:cNvPicPr preferRelativeResize="1">
          <a:picLocks noChangeAspect="1"/>
        </xdr:cNvPicPr>
      </xdr:nvPicPr>
      <xdr:blipFill>
        <a:blip r:embed="rId2"/>
        <a:stretch>
          <a:fillRect/>
        </a:stretch>
      </xdr:blipFill>
      <xdr:spPr>
        <a:xfrm>
          <a:off x="6981825" y="19050"/>
          <a:ext cx="1609725" cy="7620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2</xdr:col>
      <xdr:colOff>38100</xdr:colOff>
      <xdr:row>1</xdr:row>
      <xdr:rowOff>66675</xdr:rowOff>
    </xdr:to>
    <xdr:pic>
      <xdr:nvPicPr>
        <xdr:cNvPr id="1" name="Picture 1" descr="DSC Logo"/>
        <xdr:cNvPicPr preferRelativeResize="1">
          <a:picLocks noChangeAspect="1"/>
        </xdr:cNvPicPr>
      </xdr:nvPicPr>
      <xdr:blipFill>
        <a:blip r:embed="rId1"/>
        <a:stretch>
          <a:fillRect/>
        </a:stretch>
      </xdr:blipFill>
      <xdr:spPr>
        <a:xfrm>
          <a:off x="0" y="28575"/>
          <a:ext cx="1866900" cy="695325"/>
        </a:xfrm>
        <a:prstGeom prst="rect">
          <a:avLst/>
        </a:prstGeom>
        <a:noFill/>
        <a:ln w="9525" cmpd="sng">
          <a:noFill/>
        </a:ln>
      </xdr:spPr>
    </xdr:pic>
    <xdr:clientData/>
  </xdr:twoCellAnchor>
  <xdr:twoCellAnchor editAs="oneCell">
    <xdr:from>
      <xdr:col>8</xdr:col>
      <xdr:colOff>428625</xdr:colOff>
      <xdr:row>0</xdr:row>
      <xdr:rowOff>19050</xdr:rowOff>
    </xdr:from>
    <xdr:to>
      <xdr:col>9</xdr:col>
      <xdr:colOff>1143000</xdr:colOff>
      <xdr:row>1</xdr:row>
      <xdr:rowOff>85725</xdr:rowOff>
    </xdr:to>
    <xdr:pic>
      <xdr:nvPicPr>
        <xdr:cNvPr id="2" name="Picture 10" descr="Goverment of Dubai Logo"/>
        <xdr:cNvPicPr preferRelativeResize="1">
          <a:picLocks noChangeAspect="1"/>
        </xdr:cNvPicPr>
      </xdr:nvPicPr>
      <xdr:blipFill>
        <a:blip r:embed="rId2"/>
        <a:stretch>
          <a:fillRect/>
        </a:stretch>
      </xdr:blipFill>
      <xdr:spPr>
        <a:xfrm>
          <a:off x="7362825" y="19050"/>
          <a:ext cx="1543050" cy="7239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1</xdr:col>
      <xdr:colOff>38100</xdr:colOff>
      <xdr:row>1</xdr:row>
      <xdr:rowOff>257175</xdr:rowOff>
    </xdr:to>
    <xdr:pic>
      <xdr:nvPicPr>
        <xdr:cNvPr id="1" name="Picture 1" descr="DSC Logo"/>
        <xdr:cNvPicPr preferRelativeResize="1">
          <a:picLocks noChangeAspect="1"/>
        </xdr:cNvPicPr>
      </xdr:nvPicPr>
      <xdr:blipFill>
        <a:blip r:embed="rId1"/>
        <a:stretch>
          <a:fillRect/>
        </a:stretch>
      </xdr:blipFill>
      <xdr:spPr>
        <a:xfrm>
          <a:off x="0" y="66675"/>
          <a:ext cx="1819275" cy="666750"/>
        </a:xfrm>
        <a:prstGeom prst="rect">
          <a:avLst/>
        </a:prstGeom>
        <a:noFill/>
        <a:ln w="9525" cmpd="sng">
          <a:noFill/>
        </a:ln>
      </xdr:spPr>
    </xdr:pic>
    <xdr:clientData/>
  </xdr:twoCellAnchor>
  <xdr:twoCellAnchor editAs="oneCell">
    <xdr:from>
      <xdr:col>4</xdr:col>
      <xdr:colOff>114300</xdr:colOff>
      <xdr:row>0</xdr:row>
      <xdr:rowOff>47625</xdr:rowOff>
    </xdr:from>
    <xdr:to>
      <xdr:col>4</xdr:col>
      <xdr:colOff>1704975</xdr:colOff>
      <xdr:row>2</xdr:row>
      <xdr:rowOff>47625</xdr:rowOff>
    </xdr:to>
    <xdr:pic>
      <xdr:nvPicPr>
        <xdr:cNvPr id="2" name="Picture 2" descr="Goverment of Dubai Logo"/>
        <xdr:cNvPicPr preferRelativeResize="1">
          <a:picLocks noChangeAspect="1"/>
        </xdr:cNvPicPr>
      </xdr:nvPicPr>
      <xdr:blipFill>
        <a:blip r:embed="rId2"/>
        <a:stretch>
          <a:fillRect/>
        </a:stretch>
      </xdr:blipFill>
      <xdr:spPr>
        <a:xfrm>
          <a:off x="7239000" y="47625"/>
          <a:ext cx="1590675" cy="7620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0</xdr:rowOff>
    </xdr:from>
    <xdr:to>
      <xdr:col>10</xdr:col>
      <xdr:colOff>914400</xdr:colOff>
      <xdr:row>1</xdr:row>
      <xdr:rowOff>123825</xdr:rowOff>
    </xdr:to>
    <xdr:pic>
      <xdr:nvPicPr>
        <xdr:cNvPr id="1" name="Picture 2" descr="Goverment of Dubai Logo"/>
        <xdr:cNvPicPr preferRelativeResize="1">
          <a:picLocks noChangeAspect="1"/>
        </xdr:cNvPicPr>
      </xdr:nvPicPr>
      <xdr:blipFill>
        <a:blip r:embed="rId1"/>
        <a:stretch>
          <a:fillRect/>
        </a:stretch>
      </xdr:blipFill>
      <xdr:spPr>
        <a:xfrm>
          <a:off x="6810375" y="0"/>
          <a:ext cx="1647825" cy="819150"/>
        </a:xfrm>
        <a:prstGeom prst="rect">
          <a:avLst/>
        </a:prstGeom>
        <a:noFill/>
        <a:ln w="9525" cmpd="sng">
          <a:noFill/>
        </a:ln>
      </xdr:spPr>
    </xdr:pic>
    <xdr:clientData/>
  </xdr:twoCellAnchor>
  <xdr:twoCellAnchor editAs="oneCell">
    <xdr:from>
      <xdr:col>0</xdr:col>
      <xdr:colOff>0</xdr:colOff>
      <xdr:row>0</xdr:row>
      <xdr:rowOff>66675</xdr:rowOff>
    </xdr:from>
    <xdr:to>
      <xdr:col>2</xdr:col>
      <xdr:colOff>142875</xdr:colOff>
      <xdr:row>1</xdr:row>
      <xdr:rowOff>28575</xdr:rowOff>
    </xdr:to>
    <xdr:pic>
      <xdr:nvPicPr>
        <xdr:cNvPr id="2" name="Picture 1" descr="DSC Logo"/>
        <xdr:cNvPicPr preferRelativeResize="1">
          <a:picLocks noChangeAspect="1"/>
        </xdr:cNvPicPr>
      </xdr:nvPicPr>
      <xdr:blipFill>
        <a:blip r:embed="rId2"/>
        <a:stretch>
          <a:fillRect/>
        </a:stretch>
      </xdr:blipFill>
      <xdr:spPr>
        <a:xfrm>
          <a:off x="0" y="66675"/>
          <a:ext cx="1819275"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533400</xdr:colOff>
      <xdr:row>1</xdr:row>
      <xdr:rowOff>19050</xdr:rowOff>
    </xdr:to>
    <xdr:pic>
      <xdr:nvPicPr>
        <xdr:cNvPr id="1" name="Picture 1" descr="DSC Logo"/>
        <xdr:cNvPicPr preferRelativeResize="1">
          <a:picLocks noChangeAspect="1"/>
        </xdr:cNvPicPr>
      </xdr:nvPicPr>
      <xdr:blipFill>
        <a:blip r:embed="rId1"/>
        <a:stretch>
          <a:fillRect/>
        </a:stretch>
      </xdr:blipFill>
      <xdr:spPr>
        <a:xfrm>
          <a:off x="0" y="9525"/>
          <a:ext cx="2028825" cy="714375"/>
        </a:xfrm>
        <a:prstGeom prst="rect">
          <a:avLst/>
        </a:prstGeom>
        <a:noFill/>
        <a:ln w="9525" cmpd="sng">
          <a:noFill/>
        </a:ln>
      </xdr:spPr>
    </xdr:pic>
    <xdr:clientData/>
  </xdr:twoCellAnchor>
  <xdr:twoCellAnchor editAs="oneCell">
    <xdr:from>
      <xdr:col>10</xdr:col>
      <xdr:colOff>428625</xdr:colOff>
      <xdr:row>0</xdr:row>
      <xdr:rowOff>0</xdr:rowOff>
    </xdr:from>
    <xdr:to>
      <xdr:col>12</xdr:col>
      <xdr:colOff>762000</xdr:colOff>
      <xdr:row>1</xdr:row>
      <xdr:rowOff>66675</xdr:rowOff>
    </xdr:to>
    <xdr:pic>
      <xdr:nvPicPr>
        <xdr:cNvPr id="2" name="Picture 2" descr="Goverment of Dubai Logo"/>
        <xdr:cNvPicPr preferRelativeResize="1">
          <a:picLocks noChangeAspect="1"/>
        </xdr:cNvPicPr>
      </xdr:nvPicPr>
      <xdr:blipFill>
        <a:blip r:embed="rId2"/>
        <a:stretch>
          <a:fillRect/>
        </a:stretch>
      </xdr:blipFill>
      <xdr:spPr>
        <a:xfrm>
          <a:off x="7267575" y="0"/>
          <a:ext cx="1714500" cy="7715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1</xdr:col>
      <xdr:colOff>485775</xdr:colOff>
      <xdr:row>2</xdr:row>
      <xdr:rowOff>28575</xdr:rowOff>
    </xdr:to>
    <xdr:pic>
      <xdr:nvPicPr>
        <xdr:cNvPr id="1" name="Picture 1" descr="DSC Logo"/>
        <xdr:cNvPicPr preferRelativeResize="1">
          <a:picLocks noChangeAspect="1"/>
        </xdr:cNvPicPr>
      </xdr:nvPicPr>
      <xdr:blipFill>
        <a:blip r:embed="rId1"/>
        <a:stretch>
          <a:fillRect/>
        </a:stretch>
      </xdr:blipFill>
      <xdr:spPr>
        <a:xfrm>
          <a:off x="0" y="47625"/>
          <a:ext cx="1581150" cy="600075"/>
        </a:xfrm>
        <a:prstGeom prst="rect">
          <a:avLst/>
        </a:prstGeom>
        <a:noFill/>
        <a:ln w="9525" cmpd="sng">
          <a:noFill/>
        </a:ln>
      </xdr:spPr>
    </xdr:pic>
    <xdr:clientData/>
  </xdr:twoCellAnchor>
  <xdr:twoCellAnchor editAs="oneCell">
    <xdr:from>
      <xdr:col>9</xdr:col>
      <xdr:colOff>314325</xdr:colOff>
      <xdr:row>0</xdr:row>
      <xdr:rowOff>47625</xdr:rowOff>
    </xdr:from>
    <xdr:to>
      <xdr:col>10</xdr:col>
      <xdr:colOff>1200150</xdr:colOff>
      <xdr:row>2</xdr:row>
      <xdr:rowOff>142875</xdr:rowOff>
    </xdr:to>
    <xdr:pic>
      <xdr:nvPicPr>
        <xdr:cNvPr id="2" name="Picture 2" descr="Goverment of Dubai Logo"/>
        <xdr:cNvPicPr preferRelativeResize="1">
          <a:picLocks noChangeAspect="1"/>
        </xdr:cNvPicPr>
      </xdr:nvPicPr>
      <xdr:blipFill>
        <a:blip r:embed="rId2"/>
        <a:stretch>
          <a:fillRect/>
        </a:stretch>
      </xdr:blipFill>
      <xdr:spPr>
        <a:xfrm>
          <a:off x="7105650" y="47625"/>
          <a:ext cx="1600200" cy="7143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0</xdr:col>
      <xdr:colOff>2266950</xdr:colOff>
      <xdr:row>1</xdr:row>
      <xdr:rowOff>123825</xdr:rowOff>
    </xdr:to>
    <xdr:pic>
      <xdr:nvPicPr>
        <xdr:cNvPr id="1" name="Picture 1" descr="DSC Logo"/>
        <xdr:cNvPicPr preferRelativeResize="1">
          <a:picLocks noChangeAspect="1"/>
        </xdr:cNvPicPr>
      </xdr:nvPicPr>
      <xdr:blipFill>
        <a:blip r:embed="rId1"/>
        <a:stretch>
          <a:fillRect/>
        </a:stretch>
      </xdr:blipFill>
      <xdr:spPr>
        <a:xfrm>
          <a:off x="0" y="28575"/>
          <a:ext cx="2266950" cy="857250"/>
        </a:xfrm>
        <a:prstGeom prst="rect">
          <a:avLst/>
        </a:prstGeom>
        <a:noFill/>
        <a:ln w="9525" cmpd="sng">
          <a:noFill/>
        </a:ln>
      </xdr:spPr>
    </xdr:pic>
    <xdr:clientData/>
  </xdr:twoCellAnchor>
  <xdr:twoCellAnchor editAs="oneCell">
    <xdr:from>
      <xdr:col>4</xdr:col>
      <xdr:colOff>504825</xdr:colOff>
      <xdr:row>0</xdr:row>
      <xdr:rowOff>47625</xdr:rowOff>
    </xdr:from>
    <xdr:to>
      <xdr:col>4</xdr:col>
      <xdr:colOff>2505075</xdr:colOff>
      <xdr:row>3</xdr:row>
      <xdr:rowOff>57150</xdr:rowOff>
    </xdr:to>
    <xdr:pic>
      <xdr:nvPicPr>
        <xdr:cNvPr id="2" name="Picture 2" descr="Goverment of Dubai Logo"/>
        <xdr:cNvPicPr preferRelativeResize="1">
          <a:picLocks noChangeAspect="1"/>
        </xdr:cNvPicPr>
      </xdr:nvPicPr>
      <xdr:blipFill>
        <a:blip r:embed="rId2"/>
        <a:stretch>
          <a:fillRect/>
        </a:stretch>
      </xdr:blipFill>
      <xdr:spPr>
        <a:xfrm>
          <a:off x="9020175" y="47625"/>
          <a:ext cx="2000250" cy="9239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1</xdr:col>
      <xdr:colOff>38100</xdr:colOff>
      <xdr:row>0</xdr:row>
      <xdr:rowOff>857250</xdr:rowOff>
    </xdr:to>
    <xdr:pic>
      <xdr:nvPicPr>
        <xdr:cNvPr id="1" name="Picture 1" descr="DSC Logo"/>
        <xdr:cNvPicPr preferRelativeResize="1">
          <a:picLocks noChangeAspect="1"/>
        </xdr:cNvPicPr>
      </xdr:nvPicPr>
      <xdr:blipFill>
        <a:blip r:embed="rId1"/>
        <a:stretch>
          <a:fillRect/>
        </a:stretch>
      </xdr:blipFill>
      <xdr:spPr>
        <a:xfrm>
          <a:off x="38100" y="47625"/>
          <a:ext cx="2095500" cy="809625"/>
        </a:xfrm>
        <a:prstGeom prst="rect">
          <a:avLst/>
        </a:prstGeom>
        <a:noFill/>
        <a:ln w="9525" cmpd="sng">
          <a:noFill/>
        </a:ln>
      </xdr:spPr>
    </xdr:pic>
    <xdr:clientData/>
  </xdr:twoCellAnchor>
  <xdr:twoCellAnchor editAs="oneCell">
    <xdr:from>
      <xdr:col>3</xdr:col>
      <xdr:colOff>828675</xdr:colOff>
      <xdr:row>0</xdr:row>
      <xdr:rowOff>19050</xdr:rowOff>
    </xdr:from>
    <xdr:to>
      <xdr:col>3</xdr:col>
      <xdr:colOff>2695575</xdr:colOff>
      <xdr:row>0</xdr:row>
      <xdr:rowOff>885825</xdr:rowOff>
    </xdr:to>
    <xdr:pic>
      <xdr:nvPicPr>
        <xdr:cNvPr id="2" name="Picture 2" descr="Goverment of Dubai Logo"/>
        <xdr:cNvPicPr preferRelativeResize="1">
          <a:picLocks noChangeAspect="1"/>
        </xdr:cNvPicPr>
      </xdr:nvPicPr>
      <xdr:blipFill>
        <a:blip r:embed="rId2"/>
        <a:stretch>
          <a:fillRect/>
        </a:stretch>
      </xdr:blipFill>
      <xdr:spPr>
        <a:xfrm>
          <a:off x="8372475" y="19050"/>
          <a:ext cx="1866900" cy="86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247650</xdr:colOff>
      <xdr:row>0</xdr:row>
      <xdr:rowOff>714375</xdr:rowOff>
    </xdr:to>
    <xdr:pic>
      <xdr:nvPicPr>
        <xdr:cNvPr id="1" name="Picture 1" descr="DSC Logo"/>
        <xdr:cNvPicPr preferRelativeResize="1">
          <a:picLocks noChangeAspect="1"/>
        </xdr:cNvPicPr>
      </xdr:nvPicPr>
      <xdr:blipFill>
        <a:blip r:embed="rId1"/>
        <a:stretch>
          <a:fillRect/>
        </a:stretch>
      </xdr:blipFill>
      <xdr:spPr>
        <a:xfrm>
          <a:off x="0" y="9525"/>
          <a:ext cx="2085975" cy="704850"/>
        </a:xfrm>
        <a:prstGeom prst="rect">
          <a:avLst/>
        </a:prstGeom>
        <a:noFill/>
        <a:ln w="9525" cmpd="sng">
          <a:noFill/>
        </a:ln>
      </xdr:spPr>
    </xdr:pic>
    <xdr:clientData/>
  </xdr:twoCellAnchor>
  <xdr:twoCellAnchor editAs="oneCell">
    <xdr:from>
      <xdr:col>10</xdr:col>
      <xdr:colOff>276225</xdr:colOff>
      <xdr:row>0</xdr:row>
      <xdr:rowOff>0</xdr:rowOff>
    </xdr:from>
    <xdr:to>
      <xdr:col>12</xdr:col>
      <xdr:colOff>628650</xdr:colOff>
      <xdr:row>0</xdr:row>
      <xdr:rowOff>762000</xdr:rowOff>
    </xdr:to>
    <xdr:pic>
      <xdr:nvPicPr>
        <xdr:cNvPr id="2" name="Picture 2" descr="Goverment of Dubai Logo"/>
        <xdr:cNvPicPr preferRelativeResize="1">
          <a:picLocks noChangeAspect="1"/>
        </xdr:cNvPicPr>
      </xdr:nvPicPr>
      <xdr:blipFill>
        <a:blip r:embed="rId2"/>
        <a:stretch>
          <a:fillRect/>
        </a:stretch>
      </xdr:blipFill>
      <xdr:spPr>
        <a:xfrm>
          <a:off x="6715125" y="0"/>
          <a:ext cx="1666875"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2</xdr:col>
      <xdr:colOff>38100</xdr:colOff>
      <xdr:row>0</xdr:row>
      <xdr:rowOff>581025</xdr:rowOff>
    </xdr:to>
    <xdr:pic>
      <xdr:nvPicPr>
        <xdr:cNvPr id="1" name="Picture 1" descr="DSC Logo"/>
        <xdr:cNvPicPr preferRelativeResize="1">
          <a:picLocks noChangeAspect="1"/>
        </xdr:cNvPicPr>
      </xdr:nvPicPr>
      <xdr:blipFill>
        <a:blip r:embed="rId1"/>
        <a:stretch>
          <a:fillRect/>
        </a:stretch>
      </xdr:blipFill>
      <xdr:spPr>
        <a:xfrm>
          <a:off x="0" y="38100"/>
          <a:ext cx="1819275" cy="542925"/>
        </a:xfrm>
        <a:prstGeom prst="rect">
          <a:avLst/>
        </a:prstGeom>
        <a:noFill/>
        <a:ln w="9525" cmpd="sng">
          <a:noFill/>
        </a:ln>
      </xdr:spPr>
    </xdr:pic>
    <xdr:clientData/>
  </xdr:twoCellAnchor>
  <xdr:twoCellAnchor editAs="oneCell">
    <xdr:from>
      <xdr:col>7</xdr:col>
      <xdr:colOff>304800</xdr:colOff>
      <xdr:row>0</xdr:row>
      <xdr:rowOff>66675</xdr:rowOff>
    </xdr:from>
    <xdr:to>
      <xdr:col>8</xdr:col>
      <xdr:colOff>885825</xdr:colOff>
      <xdr:row>0</xdr:row>
      <xdr:rowOff>676275</xdr:rowOff>
    </xdr:to>
    <xdr:pic>
      <xdr:nvPicPr>
        <xdr:cNvPr id="2" name="Picture 2" descr="Goverment of Dubai Logo"/>
        <xdr:cNvPicPr preferRelativeResize="1">
          <a:picLocks noChangeAspect="1"/>
        </xdr:cNvPicPr>
      </xdr:nvPicPr>
      <xdr:blipFill>
        <a:blip r:embed="rId2"/>
        <a:stretch>
          <a:fillRect/>
        </a:stretch>
      </xdr:blipFill>
      <xdr:spPr>
        <a:xfrm>
          <a:off x="6743700" y="66675"/>
          <a:ext cx="1476375"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57150</xdr:rowOff>
    </xdr:from>
    <xdr:to>
      <xdr:col>2</xdr:col>
      <xdr:colOff>314325</xdr:colOff>
      <xdr:row>1</xdr:row>
      <xdr:rowOff>161925</xdr:rowOff>
    </xdr:to>
    <xdr:pic>
      <xdr:nvPicPr>
        <xdr:cNvPr id="1" name="Picture 1" descr="DSC Logo"/>
        <xdr:cNvPicPr preferRelativeResize="1">
          <a:picLocks noChangeAspect="1"/>
        </xdr:cNvPicPr>
      </xdr:nvPicPr>
      <xdr:blipFill>
        <a:blip r:embed="rId1"/>
        <a:stretch>
          <a:fillRect/>
        </a:stretch>
      </xdr:blipFill>
      <xdr:spPr>
        <a:xfrm>
          <a:off x="9525" y="57150"/>
          <a:ext cx="2095500" cy="723900"/>
        </a:xfrm>
        <a:prstGeom prst="rect">
          <a:avLst/>
        </a:prstGeom>
        <a:noFill/>
        <a:ln w="9525" cmpd="sng">
          <a:noFill/>
        </a:ln>
      </xdr:spPr>
    </xdr:pic>
    <xdr:clientData/>
  </xdr:twoCellAnchor>
  <xdr:twoCellAnchor editAs="oneCell">
    <xdr:from>
      <xdr:col>8</xdr:col>
      <xdr:colOff>152400</xdr:colOff>
      <xdr:row>0</xdr:row>
      <xdr:rowOff>47625</xdr:rowOff>
    </xdr:from>
    <xdr:to>
      <xdr:col>9</xdr:col>
      <xdr:colOff>847725</xdr:colOff>
      <xdr:row>1</xdr:row>
      <xdr:rowOff>152400</xdr:rowOff>
    </xdr:to>
    <xdr:pic>
      <xdr:nvPicPr>
        <xdr:cNvPr id="2" name="Picture 2" descr="Goverment of Dubai Logo"/>
        <xdr:cNvPicPr preferRelativeResize="1">
          <a:picLocks noChangeAspect="1"/>
        </xdr:cNvPicPr>
      </xdr:nvPicPr>
      <xdr:blipFill>
        <a:blip r:embed="rId2"/>
        <a:stretch>
          <a:fillRect/>
        </a:stretch>
      </xdr:blipFill>
      <xdr:spPr>
        <a:xfrm>
          <a:off x="7315200" y="47625"/>
          <a:ext cx="159067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85725</xdr:colOff>
      <xdr:row>1</xdr:row>
      <xdr:rowOff>104775</xdr:rowOff>
    </xdr:to>
    <xdr:pic>
      <xdr:nvPicPr>
        <xdr:cNvPr id="1" name="Picture 1" descr="DSC Logo"/>
        <xdr:cNvPicPr preferRelativeResize="1">
          <a:picLocks noChangeAspect="1"/>
        </xdr:cNvPicPr>
      </xdr:nvPicPr>
      <xdr:blipFill>
        <a:blip r:embed="rId1"/>
        <a:stretch>
          <a:fillRect/>
        </a:stretch>
      </xdr:blipFill>
      <xdr:spPr>
        <a:xfrm>
          <a:off x="0" y="9525"/>
          <a:ext cx="1781175" cy="676275"/>
        </a:xfrm>
        <a:prstGeom prst="rect">
          <a:avLst/>
        </a:prstGeom>
        <a:noFill/>
        <a:ln w="9525" cmpd="sng">
          <a:noFill/>
        </a:ln>
      </xdr:spPr>
    </xdr:pic>
    <xdr:clientData/>
  </xdr:twoCellAnchor>
  <xdr:twoCellAnchor editAs="oneCell">
    <xdr:from>
      <xdr:col>8</xdr:col>
      <xdr:colOff>95250</xdr:colOff>
      <xdr:row>0</xdr:row>
      <xdr:rowOff>0</xdr:rowOff>
    </xdr:from>
    <xdr:to>
      <xdr:col>9</xdr:col>
      <xdr:colOff>800100</xdr:colOff>
      <xdr:row>1</xdr:row>
      <xdr:rowOff>133350</xdr:rowOff>
    </xdr:to>
    <xdr:pic>
      <xdr:nvPicPr>
        <xdr:cNvPr id="2" name="Picture 2" descr="Goverment of Dubai Logo"/>
        <xdr:cNvPicPr preferRelativeResize="1">
          <a:picLocks noChangeAspect="1"/>
        </xdr:cNvPicPr>
      </xdr:nvPicPr>
      <xdr:blipFill>
        <a:blip r:embed="rId2"/>
        <a:stretch>
          <a:fillRect/>
        </a:stretch>
      </xdr:blipFill>
      <xdr:spPr>
        <a:xfrm>
          <a:off x="7162800" y="0"/>
          <a:ext cx="1600200"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847725</xdr:colOff>
      <xdr:row>1</xdr:row>
      <xdr:rowOff>0</xdr:rowOff>
    </xdr:to>
    <xdr:pic>
      <xdr:nvPicPr>
        <xdr:cNvPr id="1" name="Picture 1" descr="DSC Logo"/>
        <xdr:cNvPicPr preferRelativeResize="1">
          <a:picLocks noChangeAspect="1"/>
        </xdr:cNvPicPr>
      </xdr:nvPicPr>
      <xdr:blipFill>
        <a:blip r:embed="rId1"/>
        <a:stretch>
          <a:fillRect/>
        </a:stretch>
      </xdr:blipFill>
      <xdr:spPr>
        <a:xfrm>
          <a:off x="0" y="0"/>
          <a:ext cx="2000250" cy="733425"/>
        </a:xfrm>
        <a:prstGeom prst="rect">
          <a:avLst/>
        </a:prstGeom>
        <a:noFill/>
        <a:ln w="9525" cmpd="sng">
          <a:noFill/>
        </a:ln>
      </xdr:spPr>
    </xdr:pic>
    <xdr:clientData/>
  </xdr:twoCellAnchor>
  <xdr:twoCellAnchor editAs="oneCell">
    <xdr:from>
      <xdr:col>5</xdr:col>
      <xdr:colOff>742950</xdr:colOff>
      <xdr:row>0</xdr:row>
      <xdr:rowOff>19050</xdr:rowOff>
    </xdr:from>
    <xdr:to>
      <xdr:col>6</xdr:col>
      <xdr:colOff>1162050</xdr:colOff>
      <xdr:row>0</xdr:row>
      <xdr:rowOff>723900</xdr:rowOff>
    </xdr:to>
    <xdr:pic>
      <xdr:nvPicPr>
        <xdr:cNvPr id="2" name="Picture 2" descr="Goverment of Dubai Logo"/>
        <xdr:cNvPicPr preferRelativeResize="1">
          <a:picLocks noChangeAspect="1"/>
        </xdr:cNvPicPr>
      </xdr:nvPicPr>
      <xdr:blipFill>
        <a:blip r:embed="rId2"/>
        <a:stretch>
          <a:fillRect/>
        </a:stretch>
      </xdr:blipFill>
      <xdr:spPr>
        <a:xfrm>
          <a:off x="6696075" y="19050"/>
          <a:ext cx="161925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1</xdr:col>
      <xdr:colOff>95250</xdr:colOff>
      <xdr:row>0</xdr:row>
      <xdr:rowOff>733425</xdr:rowOff>
    </xdr:to>
    <xdr:pic>
      <xdr:nvPicPr>
        <xdr:cNvPr id="1" name="Picture 1" descr="DSC Logo"/>
        <xdr:cNvPicPr preferRelativeResize="1">
          <a:picLocks noChangeAspect="1"/>
        </xdr:cNvPicPr>
      </xdr:nvPicPr>
      <xdr:blipFill>
        <a:blip r:embed="rId1"/>
        <a:stretch>
          <a:fillRect/>
        </a:stretch>
      </xdr:blipFill>
      <xdr:spPr>
        <a:xfrm>
          <a:off x="0" y="66675"/>
          <a:ext cx="1876425" cy="666750"/>
        </a:xfrm>
        <a:prstGeom prst="rect">
          <a:avLst/>
        </a:prstGeom>
        <a:noFill/>
        <a:ln w="9525" cmpd="sng">
          <a:noFill/>
        </a:ln>
      </xdr:spPr>
    </xdr:pic>
    <xdr:clientData/>
  </xdr:twoCellAnchor>
  <xdr:twoCellAnchor editAs="oneCell">
    <xdr:from>
      <xdr:col>4</xdr:col>
      <xdr:colOff>57150</xdr:colOff>
      <xdr:row>0</xdr:row>
      <xdr:rowOff>19050</xdr:rowOff>
    </xdr:from>
    <xdr:to>
      <xdr:col>4</xdr:col>
      <xdr:colOff>1752600</xdr:colOff>
      <xdr:row>0</xdr:row>
      <xdr:rowOff>752475</xdr:rowOff>
    </xdr:to>
    <xdr:pic>
      <xdr:nvPicPr>
        <xdr:cNvPr id="2" name="Picture 2" descr="Goverment of Dubai Logo"/>
        <xdr:cNvPicPr preferRelativeResize="1">
          <a:picLocks noChangeAspect="1"/>
        </xdr:cNvPicPr>
      </xdr:nvPicPr>
      <xdr:blipFill>
        <a:blip r:embed="rId2"/>
        <a:stretch>
          <a:fillRect/>
        </a:stretch>
      </xdr:blipFill>
      <xdr:spPr>
        <a:xfrm>
          <a:off x="6724650" y="19050"/>
          <a:ext cx="1695450" cy="733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1828800</xdr:colOff>
      <xdr:row>0</xdr:row>
      <xdr:rowOff>762000</xdr:rowOff>
    </xdr:to>
    <xdr:pic>
      <xdr:nvPicPr>
        <xdr:cNvPr id="1" name="Picture 1" descr="DSC Logo"/>
        <xdr:cNvPicPr preferRelativeResize="1">
          <a:picLocks noChangeAspect="1"/>
        </xdr:cNvPicPr>
      </xdr:nvPicPr>
      <xdr:blipFill>
        <a:blip r:embed="rId1"/>
        <a:stretch>
          <a:fillRect/>
        </a:stretch>
      </xdr:blipFill>
      <xdr:spPr>
        <a:xfrm>
          <a:off x="0" y="19050"/>
          <a:ext cx="1828800" cy="742950"/>
        </a:xfrm>
        <a:prstGeom prst="rect">
          <a:avLst/>
        </a:prstGeom>
        <a:noFill/>
        <a:ln w="9525" cmpd="sng">
          <a:noFill/>
        </a:ln>
      </xdr:spPr>
    </xdr:pic>
    <xdr:clientData/>
  </xdr:twoCellAnchor>
  <xdr:twoCellAnchor editAs="oneCell">
    <xdr:from>
      <xdr:col>4</xdr:col>
      <xdr:colOff>552450</xdr:colOff>
      <xdr:row>0</xdr:row>
      <xdr:rowOff>28575</xdr:rowOff>
    </xdr:from>
    <xdr:to>
      <xdr:col>4</xdr:col>
      <xdr:colOff>2286000</xdr:colOff>
      <xdr:row>0</xdr:row>
      <xdr:rowOff>800100</xdr:rowOff>
    </xdr:to>
    <xdr:pic>
      <xdr:nvPicPr>
        <xdr:cNvPr id="2" name="Picture 2" descr="Goverment of Dubai Logo"/>
        <xdr:cNvPicPr preferRelativeResize="1">
          <a:picLocks noChangeAspect="1"/>
        </xdr:cNvPicPr>
      </xdr:nvPicPr>
      <xdr:blipFill>
        <a:blip r:embed="rId2"/>
        <a:stretch>
          <a:fillRect/>
        </a:stretch>
      </xdr:blipFill>
      <xdr:spPr>
        <a:xfrm>
          <a:off x="7258050" y="28575"/>
          <a:ext cx="17335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34"/>
  <sheetViews>
    <sheetView rightToLeft="1" tabSelected="1" view="pageBreakPreview" zoomScaleSheetLayoutView="100" zoomScalePageLayoutView="0" workbookViewId="0" topLeftCell="A1">
      <selection activeCell="A43" sqref="A43"/>
    </sheetView>
  </sheetViews>
  <sheetFormatPr defaultColWidth="9.140625" defaultRowHeight="15"/>
  <cols>
    <col min="1" max="1" width="110.57421875" style="0" customWidth="1"/>
  </cols>
  <sheetData>
    <row r="1" ht="56.25" customHeight="1"/>
    <row r="2" ht="30">
      <c r="A2" s="334" t="s">
        <v>321</v>
      </c>
    </row>
    <row r="3" ht="28.5">
      <c r="A3" s="334" t="s">
        <v>322</v>
      </c>
    </row>
    <row r="4" ht="108.75" customHeight="1">
      <c r="A4" s="335" t="s">
        <v>382</v>
      </c>
    </row>
    <row r="5" ht="175.5" customHeight="1">
      <c r="A5" s="335" t="s">
        <v>323</v>
      </c>
    </row>
    <row r="6" ht="51.75" customHeight="1">
      <c r="A6" s="335" t="s">
        <v>324</v>
      </c>
    </row>
    <row r="7" ht="21" customHeight="1">
      <c r="A7" s="336"/>
    </row>
    <row r="8" ht="21" customHeight="1">
      <c r="A8" s="336" t="s">
        <v>383</v>
      </c>
    </row>
    <row r="9" ht="42" customHeight="1">
      <c r="A9" s="337" t="s">
        <v>384</v>
      </c>
    </row>
    <row r="10" ht="42" customHeight="1">
      <c r="A10" s="337" t="s">
        <v>385</v>
      </c>
    </row>
    <row r="11" ht="42" customHeight="1">
      <c r="A11" s="337" t="s">
        <v>386</v>
      </c>
    </row>
    <row r="12" ht="42" customHeight="1">
      <c r="A12" s="337" t="s">
        <v>387</v>
      </c>
    </row>
    <row r="13" ht="42" customHeight="1">
      <c r="A13" s="337" t="s">
        <v>396</v>
      </c>
    </row>
    <row r="14" ht="43.5" customHeight="1">
      <c r="A14" s="338" t="s">
        <v>388</v>
      </c>
    </row>
    <row r="15" ht="43.5" customHeight="1">
      <c r="A15" s="338" t="s">
        <v>389</v>
      </c>
    </row>
    <row r="16" ht="42" customHeight="1">
      <c r="A16" s="339" t="s">
        <v>400</v>
      </c>
    </row>
    <row r="17" ht="3" customHeight="1">
      <c r="A17" s="340"/>
    </row>
    <row r="18" ht="28.5">
      <c r="A18" s="341" t="s">
        <v>325</v>
      </c>
    </row>
    <row r="19" ht="28.5">
      <c r="A19" s="341" t="s">
        <v>326</v>
      </c>
    </row>
    <row r="20" ht="2.25" customHeight="1">
      <c r="A20" s="342"/>
    </row>
    <row r="21" ht="97.5" customHeight="1">
      <c r="A21" s="343" t="s">
        <v>390</v>
      </c>
    </row>
    <row r="22" ht="191.25" customHeight="1">
      <c r="A22" s="343" t="s">
        <v>327</v>
      </c>
    </row>
    <row r="23" ht="75.75" customHeight="1">
      <c r="A23" s="343" t="s">
        <v>328</v>
      </c>
    </row>
    <row r="24" ht="57" customHeight="1">
      <c r="A24" s="343" t="s">
        <v>329</v>
      </c>
    </row>
    <row r="25" ht="15.75" customHeight="1">
      <c r="A25" s="344"/>
    </row>
    <row r="26" ht="22.5">
      <c r="A26" s="345" t="s">
        <v>391</v>
      </c>
    </row>
    <row r="27" s="346" customFormat="1" ht="44.25" customHeight="1">
      <c r="A27" s="343" t="s">
        <v>392</v>
      </c>
    </row>
    <row r="28" s="346" customFormat="1" ht="34.5" customHeight="1">
      <c r="A28" s="343" t="s">
        <v>393</v>
      </c>
    </row>
    <row r="29" s="346" customFormat="1" ht="34.5" customHeight="1">
      <c r="A29" s="343" t="s">
        <v>397</v>
      </c>
    </row>
    <row r="30" s="346" customFormat="1" ht="45" customHeight="1">
      <c r="A30" s="343" t="s">
        <v>398</v>
      </c>
    </row>
    <row r="31" s="346" customFormat="1" ht="45" customHeight="1">
      <c r="A31" s="343" t="s">
        <v>399</v>
      </c>
    </row>
    <row r="32" s="346" customFormat="1" ht="43.5" customHeight="1">
      <c r="A32" s="343" t="s">
        <v>394</v>
      </c>
    </row>
    <row r="33" s="346" customFormat="1" ht="43.5" customHeight="1">
      <c r="A33" s="343" t="s">
        <v>395</v>
      </c>
    </row>
    <row r="34" s="346" customFormat="1" ht="34.5" customHeight="1">
      <c r="A34" s="343" t="s">
        <v>401</v>
      </c>
    </row>
  </sheetData>
  <sheetProtection/>
  <printOptions/>
  <pageMargins left="0.7" right="0.7" top="0.75" bottom="0.75" header="0.3" footer="0.3"/>
  <pageSetup horizontalDpi="300" verticalDpi="300" orientation="portrait" paperSize="9" scale="81" r:id="rId2"/>
  <rowBreaks count="1" manualBreakCount="1">
    <brk id="17" max="255" man="1"/>
  </rowBreaks>
  <drawing r:id="rId1"/>
</worksheet>
</file>

<file path=xl/worksheets/sheet10.xml><?xml version="1.0" encoding="utf-8"?>
<worksheet xmlns="http://schemas.openxmlformats.org/spreadsheetml/2006/main" xmlns:r="http://schemas.openxmlformats.org/officeDocument/2006/relationships">
  <sheetPr>
    <tabColor theme="0"/>
  </sheetPr>
  <dimension ref="A2:AG38"/>
  <sheetViews>
    <sheetView rightToLeft="1" view="pageBreakPreview" zoomScale="85" zoomScaleNormal="115" zoomScaleSheetLayoutView="85" zoomScalePageLayoutView="0" workbookViewId="0" topLeftCell="A1">
      <selection activeCell="A2" sqref="A2"/>
    </sheetView>
  </sheetViews>
  <sheetFormatPr defaultColWidth="9.140625" defaultRowHeight="15"/>
  <cols>
    <col min="1" max="1" width="25.421875" style="78" customWidth="1"/>
    <col min="2" max="2" width="24.8515625" style="78" customWidth="1"/>
    <col min="3" max="4" width="23.140625" style="78" customWidth="1"/>
    <col min="5" max="5" width="35.00390625" style="78" customWidth="1"/>
    <col min="6" max="18" width="9.140625" style="78" customWidth="1"/>
    <col min="19" max="25" width="9.140625" style="87" customWidth="1"/>
    <col min="26" max="33" width="9.140625" style="78" customWidth="1"/>
    <col min="34" max="16384" width="9.140625" style="35" customWidth="1"/>
  </cols>
  <sheetData>
    <row r="1" ht="86.25" customHeight="1"/>
    <row r="2" spans="1:33" s="36" customFormat="1" ht="22.5" customHeight="1">
      <c r="A2" s="214" t="s">
        <v>411</v>
      </c>
      <c r="B2" s="214"/>
      <c r="C2" s="214"/>
      <c r="D2" s="214"/>
      <c r="E2" s="214"/>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row>
    <row r="3" spans="1:33" s="37" customFormat="1" ht="18.75" customHeight="1">
      <c r="A3" s="214" t="s">
        <v>410</v>
      </c>
      <c r="B3" s="214"/>
      <c r="C3" s="214"/>
      <c r="D3" s="214"/>
      <c r="E3" s="214"/>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row>
    <row r="4" spans="1:33" s="37" customFormat="1" ht="31.5" customHeight="1">
      <c r="A4" s="214" t="s">
        <v>349</v>
      </c>
      <c r="B4" s="214"/>
      <c r="C4" s="214"/>
      <c r="D4" s="214"/>
      <c r="E4" s="214"/>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row>
    <row r="5" spans="1:33" s="38" customFormat="1" ht="13.5" customHeight="1">
      <c r="A5" s="78"/>
      <c r="B5" s="78"/>
      <c r="C5" s="78"/>
      <c r="D5" s="78"/>
      <c r="E5" s="78"/>
      <c r="F5" s="78"/>
      <c r="G5" s="78"/>
      <c r="H5" s="78"/>
      <c r="I5" s="78"/>
      <c r="J5" s="78"/>
      <c r="K5" s="78"/>
      <c r="L5" s="78"/>
      <c r="M5" s="78"/>
      <c r="N5" s="78"/>
      <c r="O5" s="78"/>
      <c r="P5" s="78"/>
      <c r="Q5" s="78"/>
      <c r="R5" s="78"/>
      <c r="S5" s="87"/>
      <c r="T5" s="87"/>
      <c r="U5" s="87"/>
      <c r="V5" s="87"/>
      <c r="W5" s="87"/>
      <c r="X5" s="87"/>
      <c r="Y5" s="87"/>
      <c r="Z5" s="78"/>
      <c r="AA5" s="78"/>
      <c r="AB5" s="78"/>
      <c r="AC5" s="78"/>
      <c r="AD5" s="78"/>
      <c r="AE5" s="78"/>
      <c r="AF5" s="78"/>
      <c r="AG5" s="78"/>
    </row>
    <row r="6" spans="1:33" s="15" customFormat="1" ht="24.75" customHeight="1">
      <c r="A6" s="84" t="s">
        <v>356</v>
      </c>
      <c r="B6" s="83"/>
      <c r="C6" s="83"/>
      <c r="D6" s="83"/>
      <c r="E6" s="215"/>
      <c r="F6" s="83"/>
      <c r="G6" s="83"/>
      <c r="H6" s="83"/>
      <c r="I6" s="83"/>
      <c r="J6" s="83"/>
      <c r="K6" s="83"/>
      <c r="L6" s="83"/>
      <c r="M6" s="83"/>
      <c r="N6" s="83"/>
      <c r="O6" s="83"/>
      <c r="P6" s="83"/>
      <c r="Q6" s="83"/>
      <c r="R6" s="83"/>
      <c r="S6" s="96"/>
      <c r="T6" s="96"/>
      <c r="U6" s="96"/>
      <c r="V6" s="96"/>
      <c r="W6" s="96"/>
      <c r="X6" s="96"/>
      <c r="Y6" s="96"/>
      <c r="Z6" s="83"/>
      <c r="AA6" s="83"/>
      <c r="AB6" s="83"/>
      <c r="AC6" s="83"/>
      <c r="AD6" s="83"/>
      <c r="AE6" s="83"/>
      <c r="AF6" s="83"/>
      <c r="AG6" s="83"/>
    </row>
    <row r="7" spans="1:33" s="15" customFormat="1" ht="53.25" customHeight="1">
      <c r="A7" s="94" t="s">
        <v>180</v>
      </c>
      <c r="B7" s="216">
        <v>2017</v>
      </c>
      <c r="C7" s="216">
        <v>2018</v>
      </c>
      <c r="D7" s="216">
        <v>2019</v>
      </c>
      <c r="E7" s="93" t="s">
        <v>181</v>
      </c>
      <c r="F7" s="83"/>
      <c r="G7" s="83"/>
      <c r="H7" s="83"/>
      <c r="I7" s="83"/>
      <c r="J7" s="83"/>
      <c r="K7" s="83"/>
      <c r="L7" s="83"/>
      <c r="M7" s="83"/>
      <c r="N7" s="83"/>
      <c r="O7" s="83"/>
      <c r="P7" s="83"/>
      <c r="Q7" s="83"/>
      <c r="R7" s="83"/>
      <c r="S7" s="96"/>
      <c r="T7" s="96"/>
      <c r="U7" s="96"/>
      <c r="V7" s="96"/>
      <c r="W7" s="96"/>
      <c r="X7" s="96"/>
      <c r="Y7" s="96"/>
      <c r="Z7" s="83"/>
      <c r="AA7" s="83"/>
      <c r="AB7" s="83"/>
      <c r="AC7" s="83"/>
      <c r="AD7" s="83"/>
      <c r="AE7" s="83"/>
      <c r="AF7" s="83"/>
      <c r="AG7" s="83"/>
    </row>
    <row r="8" spans="1:33" s="15" customFormat="1" ht="53.25" customHeight="1">
      <c r="A8" s="313" t="s">
        <v>295</v>
      </c>
      <c r="B8" s="314">
        <v>20891</v>
      </c>
      <c r="C8" s="314">
        <v>21849</v>
      </c>
      <c r="D8" s="314">
        <v>19727</v>
      </c>
      <c r="E8" s="284" t="s">
        <v>296</v>
      </c>
      <c r="F8" s="83"/>
      <c r="G8" s="83"/>
      <c r="H8" s="83"/>
      <c r="I8" s="83"/>
      <c r="J8" s="83"/>
      <c r="K8" s="83"/>
      <c r="L8" s="83"/>
      <c r="M8" s="83"/>
      <c r="N8" s="83"/>
      <c r="O8" s="83"/>
      <c r="P8" s="83"/>
      <c r="Q8" s="83"/>
      <c r="R8" s="83"/>
      <c r="S8" s="96"/>
      <c r="T8" s="96"/>
      <c r="U8" s="96"/>
      <c r="V8" s="96"/>
      <c r="W8" s="96"/>
      <c r="X8" s="96"/>
      <c r="Y8" s="96"/>
      <c r="Z8" s="83"/>
      <c r="AA8" s="83"/>
      <c r="AB8" s="83"/>
      <c r="AC8" s="83"/>
      <c r="AD8" s="83"/>
      <c r="AE8" s="83"/>
      <c r="AF8" s="83"/>
      <c r="AG8" s="83"/>
    </row>
    <row r="9" spans="1:33" s="14" customFormat="1" ht="22.5" customHeight="1">
      <c r="A9" s="220" t="s">
        <v>58</v>
      </c>
      <c r="B9" s="96"/>
      <c r="C9" s="96"/>
      <c r="D9" s="96"/>
      <c r="E9" s="221" t="s">
        <v>59</v>
      </c>
      <c r="F9" s="96"/>
      <c r="G9" s="104"/>
      <c r="H9" s="96"/>
      <c r="I9" s="96"/>
      <c r="J9" s="96"/>
      <c r="K9" s="96"/>
      <c r="L9" s="96"/>
      <c r="M9" s="96"/>
      <c r="N9" s="96"/>
      <c r="O9" s="96"/>
      <c r="P9" s="96"/>
      <c r="Q9" s="96"/>
      <c r="R9" s="96"/>
      <c r="S9" s="96"/>
      <c r="T9" s="96"/>
      <c r="U9" s="96"/>
      <c r="V9" s="96"/>
      <c r="W9" s="96"/>
      <c r="X9" s="96"/>
      <c r="Y9" s="96"/>
      <c r="Z9" s="96"/>
      <c r="AA9" s="96"/>
      <c r="AB9" s="96"/>
      <c r="AC9" s="96"/>
      <c r="AD9" s="96"/>
      <c r="AE9" s="96"/>
      <c r="AF9" s="96"/>
      <c r="AG9" s="96"/>
    </row>
    <row r="10" spans="1:33" s="38" customFormat="1" ht="18.75">
      <c r="A10" s="78"/>
      <c r="B10" s="78"/>
      <c r="C10" s="78"/>
      <c r="D10" s="78"/>
      <c r="E10" s="78"/>
      <c r="F10" s="78"/>
      <c r="G10" s="78"/>
      <c r="H10" s="78"/>
      <c r="I10" s="78"/>
      <c r="J10" s="78"/>
      <c r="K10" s="78"/>
      <c r="L10" s="78"/>
      <c r="M10" s="78"/>
      <c r="N10" s="78"/>
      <c r="O10" s="78"/>
      <c r="P10" s="78"/>
      <c r="Q10" s="78"/>
      <c r="R10" s="78"/>
      <c r="S10" s="87"/>
      <c r="T10" s="87"/>
      <c r="U10" s="87"/>
      <c r="V10" s="87"/>
      <c r="W10" s="87"/>
      <c r="X10" s="87"/>
      <c r="Y10" s="87"/>
      <c r="Z10" s="78"/>
      <c r="AA10" s="78"/>
      <c r="AB10" s="78"/>
      <c r="AC10" s="78"/>
      <c r="AD10" s="78"/>
      <c r="AE10" s="78"/>
      <c r="AF10" s="78"/>
      <c r="AG10" s="78"/>
    </row>
    <row r="11" spans="1:33" s="38" customFormat="1" ht="18.75">
      <c r="A11" s="78"/>
      <c r="B11" s="78"/>
      <c r="C11" s="78"/>
      <c r="D11" s="78"/>
      <c r="E11" s="78"/>
      <c r="F11" s="78"/>
      <c r="G11" s="78"/>
      <c r="H11" s="78"/>
      <c r="I11" s="78"/>
      <c r="J11" s="78"/>
      <c r="K11" s="78"/>
      <c r="L11" s="78"/>
      <c r="M11" s="78"/>
      <c r="N11" s="78"/>
      <c r="O11" s="78"/>
      <c r="P11" s="78"/>
      <c r="Q11" s="78"/>
      <c r="R11" s="78"/>
      <c r="S11" s="87"/>
      <c r="T11" s="87"/>
      <c r="U11" s="87"/>
      <c r="V11" s="87"/>
      <c r="W11" s="87"/>
      <c r="X11" s="87"/>
      <c r="Y11" s="87"/>
      <c r="Z11" s="78"/>
      <c r="AA11" s="78"/>
      <c r="AB11" s="78"/>
      <c r="AC11" s="78"/>
      <c r="AD11" s="78"/>
      <c r="AE11" s="78"/>
      <c r="AF11" s="78"/>
      <c r="AG11" s="78"/>
    </row>
    <row r="12" spans="1:33" s="38" customFormat="1" ht="18.75">
      <c r="A12" s="78"/>
      <c r="B12" s="78"/>
      <c r="C12" s="78"/>
      <c r="D12" s="78"/>
      <c r="E12" s="78"/>
      <c r="F12" s="78"/>
      <c r="G12" s="78"/>
      <c r="H12" s="78"/>
      <c r="I12" s="78"/>
      <c r="J12" s="78"/>
      <c r="K12" s="78"/>
      <c r="L12" s="78"/>
      <c r="M12" s="78"/>
      <c r="N12" s="78"/>
      <c r="O12" s="78"/>
      <c r="P12" s="78"/>
      <c r="Q12" s="78"/>
      <c r="R12" s="78"/>
      <c r="S12" s="87"/>
      <c r="T12" s="87"/>
      <c r="U12" s="87"/>
      <c r="V12" s="87"/>
      <c r="W12" s="87"/>
      <c r="X12" s="87"/>
      <c r="Y12" s="87"/>
      <c r="Z12" s="78"/>
      <c r="AA12" s="78"/>
      <c r="AB12" s="78"/>
      <c r="AC12" s="78"/>
      <c r="AD12" s="78"/>
      <c r="AE12" s="78"/>
      <c r="AF12" s="78"/>
      <c r="AG12" s="78"/>
    </row>
    <row r="13" spans="1:33" s="38" customFormat="1" ht="18.75">
      <c r="A13" s="78"/>
      <c r="B13" s="78"/>
      <c r="C13" s="78"/>
      <c r="D13" s="78"/>
      <c r="E13" s="78"/>
      <c r="F13" s="78"/>
      <c r="G13" s="78"/>
      <c r="H13" s="78"/>
      <c r="I13" s="78"/>
      <c r="J13" s="78"/>
      <c r="K13" s="78"/>
      <c r="L13" s="78"/>
      <c r="M13" s="78"/>
      <c r="N13" s="78"/>
      <c r="O13" s="78"/>
      <c r="P13" s="78"/>
      <c r="Q13" s="78"/>
      <c r="R13" s="78"/>
      <c r="S13" s="87"/>
      <c r="T13" s="87"/>
      <c r="U13" s="87"/>
      <c r="V13" s="87"/>
      <c r="W13" s="87"/>
      <c r="X13" s="87"/>
      <c r="Y13" s="87"/>
      <c r="Z13" s="78"/>
      <c r="AA13" s="78"/>
      <c r="AB13" s="78"/>
      <c r="AC13" s="78"/>
      <c r="AD13" s="78"/>
      <c r="AE13" s="78"/>
      <c r="AF13" s="78"/>
      <c r="AG13" s="78"/>
    </row>
    <row r="14" spans="1:33" s="38" customFormat="1" ht="18.75">
      <c r="A14" s="78"/>
      <c r="B14" s="78"/>
      <c r="C14" s="78"/>
      <c r="D14" s="78"/>
      <c r="E14" s="78"/>
      <c r="F14" s="78"/>
      <c r="G14" s="78"/>
      <c r="H14" s="78"/>
      <c r="I14" s="78"/>
      <c r="J14" s="78"/>
      <c r="K14" s="78"/>
      <c r="L14" s="78"/>
      <c r="M14" s="78"/>
      <c r="N14" s="78"/>
      <c r="O14" s="78"/>
      <c r="P14" s="78"/>
      <c r="Q14" s="78"/>
      <c r="R14" s="78"/>
      <c r="S14" s="87"/>
      <c r="T14" s="87"/>
      <c r="U14" s="87"/>
      <c r="V14" s="87"/>
      <c r="W14" s="87"/>
      <c r="X14" s="87"/>
      <c r="Y14" s="87"/>
      <c r="Z14" s="78"/>
      <c r="AA14" s="78"/>
      <c r="AB14" s="78"/>
      <c r="AC14" s="78"/>
      <c r="AD14" s="78"/>
      <c r="AE14" s="78"/>
      <c r="AF14" s="78"/>
      <c r="AG14" s="78"/>
    </row>
    <row r="15" spans="1:33" s="38" customFormat="1" ht="18.75">
      <c r="A15" s="78"/>
      <c r="B15" s="78"/>
      <c r="C15" s="78"/>
      <c r="D15" s="78"/>
      <c r="E15" s="78"/>
      <c r="F15" s="78"/>
      <c r="G15" s="78"/>
      <c r="H15" s="78"/>
      <c r="I15" s="78"/>
      <c r="J15" s="78"/>
      <c r="K15" s="78"/>
      <c r="L15" s="78"/>
      <c r="M15" s="78"/>
      <c r="N15" s="78"/>
      <c r="O15" s="78"/>
      <c r="P15" s="78"/>
      <c r="Q15" s="78"/>
      <c r="R15" s="78"/>
      <c r="S15" s="87"/>
      <c r="T15" s="87"/>
      <c r="U15" s="87"/>
      <c r="V15" s="87"/>
      <c r="W15" s="87"/>
      <c r="X15" s="87"/>
      <c r="Y15" s="87"/>
      <c r="Z15" s="78"/>
      <c r="AA15" s="78"/>
      <c r="AB15" s="78"/>
      <c r="AC15" s="78"/>
      <c r="AD15" s="78"/>
      <c r="AE15" s="78"/>
      <c r="AF15" s="78"/>
      <c r="AG15" s="78"/>
    </row>
    <row r="16" spans="1:33" s="38" customFormat="1" ht="18.75">
      <c r="A16" s="78"/>
      <c r="B16" s="78"/>
      <c r="C16" s="78"/>
      <c r="D16" s="78"/>
      <c r="E16" s="78"/>
      <c r="F16" s="78"/>
      <c r="G16" s="78"/>
      <c r="H16" s="78"/>
      <c r="I16" s="78"/>
      <c r="J16" s="78"/>
      <c r="K16" s="78"/>
      <c r="L16" s="78"/>
      <c r="M16" s="78"/>
      <c r="N16" s="78"/>
      <c r="O16" s="78"/>
      <c r="P16" s="78"/>
      <c r="Q16" s="78"/>
      <c r="R16" s="78"/>
      <c r="S16" s="87"/>
      <c r="T16" s="87"/>
      <c r="U16" s="87"/>
      <c r="V16" s="87"/>
      <c r="W16" s="87"/>
      <c r="X16" s="87"/>
      <c r="Y16" s="87"/>
      <c r="Z16" s="78"/>
      <c r="AA16" s="78"/>
      <c r="AB16" s="78"/>
      <c r="AC16" s="78"/>
      <c r="AD16" s="78"/>
      <c r="AE16" s="78"/>
      <c r="AF16" s="78"/>
      <c r="AG16" s="78"/>
    </row>
    <row r="17" spans="1:33" s="38" customFormat="1" ht="18.75">
      <c r="A17" s="78"/>
      <c r="B17" s="78"/>
      <c r="C17" s="78"/>
      <c r="D17" s="78"/>
      <c r="E17" s="78"/>
      <c r="F17" s="78"/>
      <c r="G17" s="78"/>
      <c r="H17" s="78"/>
      <c r="I17" s="78"/>
      <c r="J17" s="78"/>
      <c r="K17" s="78"/>
      <c r="L17" s="78"/>
      <c r="M17" s="78"/>
      <c r="N17" s="78"/>
      <c r="O17" s="78"/>
      <c r="P17" s="78"/>
      <c r="Q17" s="78"/>
      <c r="R17" s="78"/>
      <c r="S17" s="87"/>
      <c r="T17" s="87"/>
      <c r="U17" s="87"/>
      <c r="V17" s="87"/>
      <c r="W17" s="87"/>
      <c r="X17" s="87"/>
      <c r="Y17" s="87"/>
      <c r="Z17" s="78"/>
      <c r="AA17" s="78"/>
      <c r="AB17" s="78"/>
      <c r="AC17" s="78"/>
      <c r="AD17" s="78"/>
      <c r="AE17" s="78"/>
      <c r="AF17" s="78"/>
      <c r="AG17" s="78"/>
    </row>
    <row r="18" spans="1:33" s="38" customFormat="1" ht="18.75">
      <c r="A18" s="78"/>
      <c r="B18" s="78"/>
      <c r="C18" s="78"/>
      <c r="D18" s="78"/>
      <c r="E18" s="78"/>
      <c r="F18" s="78"/>
      <c r="G18" s="78"/>
      <c r="H18" s="78"/>
      <c r="I18" s="78"/>
      <c r="J18" s="78"/>
      <c r="K18" s="78"/>
      <c r="L18" s="78"/>
      <c r="M18" s="78"/>
      <c r="N18" s="78"/>
      <c r="O18" s="78"/>
      <c r="P18" s="78"/>
      <c r="Q18" s="78"/>
      <c r="R18" s="78"/>
      <c r="S18" s="87"/>
      <c r="T18" s="87"/>
      <c r="U18" s="87"/>
      <c r="V18" s="87"/>
      <c r="W18" s="87"/>
      <c r="X18" s="87"/>
      <c r="Y18" s="87"/>
      <c r="Z18" s="78"/>
      <c r="AA18" s="78"/>
      <c r="AB18" s="78"/>
      <c r="AC18" s="78"/>
      <c r="AD18" s="78"/>
      <c r="AE18" s="78"/>
      <c r="AF18" s="78"/>
      <c r="AG18" s="78"/>
    </row>
    <row r="19" spans="1:33" s="38" customFormat="1" ht="18.75">
      <c r="A19" s="78"/>
      <c r="B19" s="78"/>
      <c r="C19" s="78"/>
      <c r="D19" s="78"/>
      <c r="E19" s="78"/>
      <c r="F19" s="78"/>
      <c r="G19" s="78"/>
      <c r="H19" s="78"/>
      <c r="I19" s="78"/>
      <c r="J19" s="78"/>
      <c r="K19" s="78"/>
      <c r="L19" s="78"/>
      <c r="M19" s="78"/>
      <c r="N19" s="78"/>
      <c r="O19" s="78"/>
      <c r="P19" s="78"/>
      <c r="Q19" s="78"/>
      <c r="R19" s="78"/>
      <c r="S19" s="87"/>
      <c r="T19" s="87"/>
      <c r="U19" s="87"/>
      <c r="V19" s="87"/>
      <c r="W19" s="87"/>
      <c r="X19" s="87"/>
      <c r="Y19" s="87"/>
      <c r="Z19" s="78"/>
      <c r="AA19" s="78"/>
      <c r="AB19" s="78"/>
      <c r="AC19" s="78"/>
      <c r="AD19" s="78"/>
      <c r="AE19" s="78"/>
      <c r="AF19" s="78"/>
      <c r="AG19" s="78"/>
    </row>
    <row r="20" spans="1:33" s="38" customFormat="1" ht="18.75">
      <c r="A20" s="78"/>
      <c r="B20" s="78"/>
      <c r="C20" s="78"/>
      <c r="D20" s="78"/>
      <c r="E20" s="78"/>
      <c r="F20" s="78"/>
      <c r="G20" s="78"/>
      <c r="H20" s="78"/>
      <c r="I20" s="78"/>
      <c r="J20" s="78"/>
      <c r="K20" s="78"/>
      <c r="L20" s="78"/>
      <c r="M20" s="78"/>
      <c r="N20" s="78"/>
      <c r="O20" s="78"/>
      <c r="P20" s="78"/>
      <c r="Q20" s="78"/>
      <c r="R20" s="78"/>
      <c r="S20" s="87"/>
      <c r="T20" s="87"/>
      <c r="U20" s="87"/>
      <c r="V20" s="87"/>
      <c r="W20" s="87"/>
      <c r="X20" s="87"/>
      <c r="Y20" s="87"/>
      <c r="Z20" s="78"/>
      <c r="AA20" s="78"/>
      <c r="AB20" s="78"/>
      <c r="AC20" s="78"/>
      <c r="AD20" s="78"/>
      <c r="AE20" s="78"/>
      <c r="AF20" s="78"/>
      <c r="AG20" s="78"/>
    </row>
    <row r="21" spans="1:33" s="38" customFormat="1" ht="18.75">
      <c r="A21" s="78"/>
      <c r="B21" s="78"/>
      <c r="C21" s="78"/>
      <c r="D21" s="78"/>
      <c r="E21" s="78"/>
      <c r="F21" s="78"/>
      <c r="G21" s="78"/>
      <c r="H21" s="78"/>
      <c r="I21" s="78"/>
      <c r="J21" s="78"/>
      <c r="K21" s="78"/>
      <c r="L21" s="78"/>
      <c r="M21" s="78"/>
      <c r="N21" s="78"/>
      <c r="O21" s="78"/>
      <c r="P21" s="78"/>
      <c r="Q21" s="78"/>
      <c r="R21" s="78"/>
      <c r="S21" s="87"/>
      <c r="T21" s="87"/>
      <c r="U21" s="87"/>
      <c r="V21" s="87"/>
      <c r="W21" s="87"/>
      <c r="X21" s="87"/>
      <c r="Y21" s="87"/>
      <c r="Z21" s="78"/>
      <c r="AA21" s="78"/>
      <c r="AB21" s="78"/>
      <c r="AC21" s="78"/>
      <c r="AD21" s="78"/>
      <c r="AE21" s="78"/>
      <c r="AF21" s="78"/>
      <c r="AG21" s="78"/>
    </row>
    <row r="22" spans="1:33" s="38" customFormat="1" ht="18.75">
      <c r="A22" s="78"/>
      <c r="B22" s="78"/>
      <c r="C22" s="78"/>
      <c r="D22" s="78"/>
      <c r="E22" s="78"/>
      <c r="F22" s="78"/>
      <c r="G22" s="78"/>
      <c r="H22" s="78"/>
      <c r="I22" s="78"/>
      <c r="J22" s="78"/>
      <c r="K22" s="78"/>
      <c r="L22" s="78"/>
      <c r="M22" s="78"/>
      <c r="N22" s="78"/>
      <c r="O22" s="78"/>
      <c r="P22" s="78"/>
      <c r="Q22" s="78"/>
      <c r="R22" s="78"/>
      <c r="S22" s="87"/>
      <c r="T22" s="87"/>
      <c r="U22" s="87"/>
      <c r="V22" s="87"/>
      <c r="W22" s="87"/>
      <c r="X22" s="87"/>
      <c r="Y22" s="87"/>
      <c r="Z22" s="78"/>
      <c r="AA22" s="78"/>
      <c r="AB22" s="78"/>
      <c r="AC22" s="78"/>
      <c r="AD22" s="78"/>
      <c r="AE22" s="78"/>
      <c r="AF22" s="78"/>
      <c r="AG22" s="78"/>
    </row>
    <row r="23" spans="1:33" s="38" customFormat="1" ht="7.5" customHeight="1">
      <c r="A23" s="78"/>
      <c r="B23" s="78"/>
      <c r="C23" s="78"/>
      <c r="D23" s="78"/>
      <c r="E23" s="78"/>
      <c r="F23" s="78"/>
      <c r="G23" s="78"/>
      <c r="H23" s="78"/>
      <c r="I23" s="78"/>
      <c r="J23" s="78"/>
      <c r="K23" s="78"/>
      <c r="L23" s="78"/>
      <c r="M23" s="78"/>
      <c r="N23" s="78"/>
      <c r="O23" s="78"/>
      <c r="P23" s="78"/>
      <c r="Q23" s="78"/>
      <c r="R23" s="78"/>
      <c r="S23" s="87"/>
      <c r="T23" s="87"/>
      <c r="U23" s="87"/>
      <c r="V23" s="87"/>
      <c r="W23" s="87"/>
      <c r="X23" s="87"/>
      <c r="Y23" s="87"/>
      <c r="Z23" s="78"/>
      <c r="AA23" s="78"/>
      <c r="AB23" s="78"/>
      <c r="AC23" s="78"/>
      <c r="AD23" s="78"/>
      <c r="AE23" s="78"/>
      <c r="AF23" s="78"/>
      <c r="AG23" s="78"/>
    </row>
    <row r="24" spans="1:33" s="38" customFormat="1" ht="18.75">
      <c r="A24" s="78"/>
      <c r="B24" s="78"/>
      <c r="C24" s="78"/>
      <c r="D24" s="78"/>
      <c r="E24" s="78"/>
      <c r="F24" s="78"/>
      <c r="G24" s="78"/>
      <c r="H24" s="78"/>
      <c r="I24" s="78"/>
      <c r="J24" s="78"/>
      <c r="K24" s="78"/>
      <c r="L24" s="78"/>
      <c r="M24" s="78"/>
      <c r="N24" s="78"/>
      <c r="O24" s="78"/>
      <c r="P24" s="78"/>
      <c r="Q24" s="78"/>
      <c r="R24" s="78"/>
      <c r="S24" s="87"/>
      <c r="T24" s="87"/>
      <c r="U24" s="87"/>
      <c r="V24" s="87"/>
      <c r="W24" s="87"/>
      <c r="X24" s="87"/>
      <c r="Y24" s="87"/>
      <c r="Z24" s="78"/>
      <c r="AA24" s="78"/>
      <c r="AB24" s="78"/>
      <c r="AC24" s="78"/>
      <c r="AD24" s="78"/>
      <c r="AE24" s="78"/>
      <c r="AF24" s="78"/>
      <c r="AG24" s="78"/>
    </row>
    <row r="25" spans="1:33" s="38" customFormat="1" ht="18.75">
      <c r="A25" s="78"/>
      <c r="B25" s="78"/>
      <c r="C25" s="78"/>
      <c r="D25" s="78"/>
      <c r="E25" s="78"/>
      <c r="F25" s="78"/>
      <c r="G25" s="78"/>
      <c r="H25" s="78"/>
      <c r="I25" s="78"/>
      <c r="J25" s="78"/>
      <c r="K25" s="78"/>
      <c r="L25" s="78"/>
      <c r="M25" s="78"/>
      <c r="N25" s="78"/>
      <c r="O25" s="78"/>
      <c r="P25" s="78"/>
      <c r="Q25" s="78"/>
      <c r="R25" s="78"/>
      <c r="S25" s="87"/>
      <c r="T25" s="87"/>
      <c r="U25" s="87"/>
      <c r="V25" s="87"/>
      <c r="W25" s="87"/>
      <c r="X25" s="87"/>
      <c r="Y25" s="87"/>
      <c r="Z25" s="78"/>
      <c r="AA25" s="78"/>
      <c r="AB25" s="78"/>
      <c r="AC25" s="78"/>
      <c r="AD25" s="78"/>
      <c r="AE25" s="78"/>
      <c r="AF25" s="78"/>
      <c r="AG25" s="78"/>
    </row>
    <row r="26" spans="1:33" s="38" customFormat="1" ht="18.75">
      <c r="A26" s="78"/>
      <c r="B26" s="78"/>
      <c r="C26" s="78"/>
      <c r="D26" s="78"/>
      <c r="E26" s="78"/>
      <c r="F26" s="78"/>
      <c r="G26" s="78"/>
      <c r="H26" s="78"/>
      <c r="I26" s="78"/>
      <c r="J26" s="78"/>
      <c r="K26" s="78"/>
      <c r="L26" s="78"/>
      <c r="M26" s="78"/>
      <c r="N26" s="78"/>
      <c r="O26" s="78"/>
      <c r="P26" s="78"/>
      <c r="Q26" s="78"/>
      <c r="R26" s="78"/>
      <c r="S26" s="87"/>
      <c r="T26" s="87"/>
      <c r="U26" s="87"/>
      <c r="V26" s="87"/>
      <c r="W26" s="87"/>
      <c r="X26" s="87"/>
      <c r="Y26" s="87"/>
      <c r="Z26" s="78"/>
      <c r="AA26" s="78"/>
      <c r="AB26" s="78"/>
      <c r="AC26" s="78"/>
      <c r="AD26" s="78"/>
      <c r="AE26" s="78"/>
      <c r="AF26" s="78"/>
      <c r="AG26" s="78"/>
    </row>
    <row r="27" spans="1:33" s="38" customFormat="1" ht="18.75">
      <c r="A27" s="78"/>
      <c r="B27" s="78"/>
      <c r="C27" s="78"/>
      <c r="D27" s="78"/>
      <c r="E27" s="78"/>
      <c r="F27" s="78"/>
      <c r="G27" s="78"/>
      <c r="H27" s="78"/>
      <c r="I27" s="78"/>
      <c r="J27" s="78"/>
      <c r="K27" s="78"/>
      <c r="L27" s="78"/>
      <c r="M27" s="78"/>
      <c r="N27" s="78"/>
      <c r="O27" s="78"/>
      <c r="P27" s="78"/>
      <c r="Q27" s="78"/>
      <c r="R27" s="78"/>
      <c r="S27" s="87"/>
      <c r="T27" s="87"/>
      <c r="U27" s="87"/>
      <c r="V27" s="87"/>
      <c r="W27" s="87"/>
      <c r="X27" s="87"/>
      <c r="Y27" s="87"/>
      <c r="Z27" s="78"/>
      <c r="AA27" s="78"/>
      <c r="AB27" s="78"/>
      <c r="AC27" s="78"/>
      <c r="AD27" s="78"/>
      <c r="AE27" s="78"/>
      <c r="AF27" s="78"/>
      <c r="AG27" s="78"/>
    </row>
    <row r="28" spans="1:33" s="38" customFormat="1" ht="18.75">
      <c r="A28" s="78"/>
      <c r="B28" s="78"/>
      <c r="C28" s="78"/>
      <c r="D28" s="78"/>
      <c r="E28" s="78"/>
      <c r="F28" s="78"/>
      <c r="G28" s="78"/>
      <c r="H28" s="78"/>
      <c r="I28" s="78"/>
      <c r="J28" s="78"/>
      <c r="K28" s="78"/>
      <c r="L28" s="78"/>
      <c r="M28" s="78"/>
      <c r="N28" s="78"/>
      <c r="O28" s="78"/>
      <c r="P28" s="78"/>
      <c r="Q28" s="78"/>
      <c r="R28" s="78"/>
      <c r="S28" s="87"/>
      <c r="T28" s="87"/>
      <c r="U28" s="87"/>
      <c r="V28" s="87"/>
      <c r="W28" s="87"/>
      <c r="X28" s="87"/>
      <c r="Y28" s="87"/>
      <c r="Z28" s="78"/>
      <c r="AA28" s="78"/>
      <c r="AB28" s="78"/>
      <c r="AC28" s="78"/>
      <c r="AD28" s="78"/>
      <c r="AE28" s="78"/>
      <c r="AF28" s="78"/>
      <c r="AG28" s="78"/>
    </row>
    <row r="29" spans="1:33" s="38" customFormat="1" ht="18.75">
      <c r="A29" s="78"/>
      <c r="B29" s="78"/>
      <c r="C29" s="78"/>
      <c r="D29" s="78"/>
      <c r="E29" s="78"/>
      <c r="F29" s="78"/>
      <c r="G29" s="78"/>
      <c r="H29" s="78"/>
      <c r="I29" s="78"/>
      <c r="J29" s="78"/>
      <c r="K29" s="78"/>
      <c r="L29" s="78"/>
      <c r="M29" s="78"/>
      <c r="N29" s="78"/>
      <c r="O29" s="78"/>
      <c r="P29" s="78"/>
      <c r="Q29" s="78"/>
      <c r="R29" s="78"/>
      <c r="S29" s="87"/>
      <c r="T29" s="87"/>
      <c r="U29" s="87"/>
      <c r="V29" s="87"/>
      <c r="W29" s="87"/>
      <c r="X29" s="87"/>
      <c r="Y29" s="87"/>
      <c r="Z29" s="78"/>
      <c r="AA29" s="78"/>
      <c r="AB29" s="78"/>
      <c r="AC29" s="78"/>
      <c r="AD29" s="78"/>
      <c r="AE29" s="78"/>
      <c r="AF29" s="78"/>
      <c r="AG29" s="78"/>
    </row>
    <row r="30" spans="1:33" s="38" customFormat="1" ht="18.75">
      <c r="A30" s="78"/>
      <c r="B30" s="78"/>
      <c r="C30" s="78"/>
      <c r="D30" s="78"/>
      <c r="E30" s="78"/>
      <c r="F30" s="78"/>
      <c r="G30" s="78"/>
      <c r="H30" s="78"/>
      <c r="I30" s="78"/>
      <c r="J30" s="78"/>
      <c r="K30" s="78"/>
      <c r="L30" s="78"/>
      <c r="M30" s="78"/>
      <c r="N30" s="78"/>
      <c r="O30" s="78"/>
      <c r="P30" s="78"/>
      <c r="Q30" s="78"/>
      <c r="R30" s="78"/>
      <c r="S30" s="87"/>
      <c r="T30" s="87"/>
      <c r="U30" s="87"/>
      <c r="V30" s="87"/>
      <c r="W30" s="87"/>
      <c r="X30" s="87"/>
      <c r="Y30" s="87"/>
      <c r="Z30" s="78"/>
      <c r="AA30" s="78"/>
      <c r="AB30" s="78"/>
      <c r="AC30" s="78"/>
      <c r="AD30" s="78"/>
      <c r="AE30" s="78"/>
      <c r="AF30" s="78"/>
      <c r="AG30" s="78"/>
    </row>
    <row r="31" spans="1:33" s="38" customFormat="1" ht="18.75">
      <c r="A31" s="78"/>
      <c r="B31" s="78"/>
      <c r="C31" s="78"/>
      <c r="D31" s="78"/>
      <c r="E31" s="78"/>
      <c r="F31" s="78"/>
      <c r="G31" s="78"/>
      <c r="H31" s="78"/>
      <c r="I31" s="78"/>
      <c r="J31" s="78"/>
      <c r="K31" s="78"/>
      <c r="L31" s="78"/>
      <c r="M31" s="78"/>
      <c r="N31" s="78"/>
      <c r="O31" s="78"/>
      <c r="P31" s="78"/>
      <c r="Q31" s="78"/>
      <c r="R31" s="78"/>
      <c r="S31" s="87"/>
      <c r="T31" s="87"/>
      <c r="U31" s="87"/>
      <c r="V31" s="87"/>
      <c r="W31" s="87"/>
      <c r="X31" s="87"/>
      <c r="Y31" s="87"/>
      <c r="Z31" s="78"/>
      <c r="AA31" s="78"/>
      <c r="AB31" s="78"/>
      <c r="AC31" s="78"/>
      <c r="AD31" s="78"/>
      <c r="AE31" s="78"/>
      <c r="AF31" s="78"/>
      <c r="AG31" s="78"/>
    </row>
    <row r="32" spans="1:33" s="38" customFormat="1" ht="18.75">
      <c r="A32" s="78"/>
      <c r="B32" s="78"/>
      <c r="C32" s="78"/>
      <c r="D32" s="78"/>
      <c r="E32" s="78"/>
      <c r="F32" s="78"/>
      <c r="G32" s="78"/>
      <c r="H32" s="78"/>
      <c r="I32" s="78"/>
      <c r="J32" s="78"/>
      <c r="K32" s="78"/>
      <c r="L32" s="78"/>
      <c r="M32" s="78"/>
      <c r="N32" s="78"/>
      <c r="O32" s="78"/>
      <c r="P32" s="78"/>
      <c r="Q32" s="78"/>
      <c r="R32" s="78"/>
      <c r="S32" s="87"/>
      <c r="T32" s="87"/>
      <c r="U32" s="87"/>
      <c r="V32" s="87"/>
      <c r="W32" s="87"/>
      <c r="X32" s="87"/>
      <c r="Y32" s="87"/>
      <c r="Z32" s="78"/>
      <c r="AA32" s="78"/>
      <c r="AB32" s="78"/>
      <c r="AC32" s="78"/>
      <c r="AD32" s="78"/>
      <c r="AE32" s="78"/>
      <c r="AF32" s="78"/>
      <c r="AG32" s="78"/>
    </row>
    <row r="33" spans="1:33" s="38" customFormat="1" ht="18.75">
      <c r="A33" s="78"/>
      <c r="B33" s="78"/>
      <c r="C33" s="78"/>
      <c r="D33" s="78"/>
      <c r="E33" s="78"/>
      <c r="F33" s="78"/>
      <c r="G33" s="78"/>
      <c r="H33" s="78"/>
      <c r="I33" s="78"/>
      <c r="J33" s="78"/>
      <c r="K33" s="78"/>
      <c r="L33" s="78"/>
      <c r="M33" s="78"/>
      <c r="N33" s="78"/>
      <c r="O33" s="78"/>
      <c r="P33" s="78"/>
      <c r="Q33" s="78"/>
      <c r="R33" s="78"/>
      <c r="S33" s="87"/>
      <c r="T33" s="87"/>
      <c r="U33" s="87"/>
      <c r="V33" s="87"/>
      <c r="W33" s="87"/>
      <c r="X33" s="87"/>
      <c r="Y33" s="87"/>
      <c r="Z33" s="78"/>
      <c r="AA33" s="78"/>
      <c r="AB33" s="78"/>
      <c r="AC33" s="78"/>
      <c r="AD33" s="78"/>
      <c r="AE33" s="78"/>
      <c r="AF33" s="78"/>
      <c r="AG33" s="78"/>
    </row>
    <row r="34" spans="1:33" s="38" customFormat="1" ht="18.75">
      <c r="A34" s="78"/>
      <c r="B34" s="78"/>
      <c r="C34" s="78"/>
      <c r="D34" s="78"/>
      <c r="E34" s="78"/>
      <c r="F34" s="78"/>
      <c r="G34" s="78"/>
      <c r="H34" s="78"/>
      <c r="I34" s="78"/>
      <c r="J34" s="78"/>
      <c r="K34" s="78"/>
      <c r="L34" s="78"/>
      <c r="M34" s="78"/>
      <c r="N34" s="78"/>
      <c r="O34" s="78"/>
      <c r="P34" s="78"/>
      <c r="Q34" s="78"/>
      <c r="R34" s="78"/>
      <c r="S34" s="87"/>
      <c r="T34" s="87"/>
      <c r="U34" s="87"/>
      <c r="V34" s="87"/>
      <c r="W34" s="87"/>
      <c r="X34" s="87"/>
      <c r="Y34" s="87"/>
      <c r="Z34" s="78"/>
      <c r="AA34" s="78"/>
      <c r="AB34" s="78"/>
      <c r="AC34" s="78"/>
      <c r="AD34" s="78"/>
      <c r="AE34" s="78"/>
      <c r="AF34" s="78"/>
      <c r="AG34" s="78"/>
    </row>
    <row r="35" spans="1:33" s="38" customFormat="1" ht="18.75">
      <c r="A35" s="78"/>
      <c r="B35" s="78"/>
      <c r="C35" s="78"/>
      <c r="D35" s="78"/>
      <c r="E35" s="78"/>
      <c r="F35" s="78"/>
      <c r="G35" s="78"/>
      <c r="H35" s="78"/>
      <c r="I35" s="78"/>
      <c r="J35" s="78"/>
      <c r="K35" s="78"/>
      <c r="L35" s="78"/>
      <c r="M35" s="78"/>
      <c r="N35" s="78"/>
      <c r="O35" s="78"/>
      <c r="P35" s="78"/>
      <c r="Q35" s="78"/>
      <c r="R35" s="78"/>
      <c r="S35" s="87"/>
      <c r="T35" s="87"/>
      <c r="U35" s="87"/>
      <c r="V35" s="87"/>
      <c r="W35" s="87"/>
      <c r="X35" s="87"/>
      <c r="Y35" s="87"/>
      <c r="Z35" s="78"/>
      <c r="AA35" s="78"/>
      <c r="AB35" s="78"/>
      <c r="AC35" s="78"/>
      <c r="AD35" s="78"/>
      <c r="AE35" s="78"/>
      <c r="AF35" s="78"/>
      <c r="AG35" s="78"/>
    </row>
    <row r="36" spans="1:33" s="38" customFormat="1" ht="18.75">
      <c r="A36" s="78"/>
      <c r="B36" s="78"/>
      <c r="C36" s="78"/>
      <c r="D36" s="78"/>
      <c r="E36" s="78"/>
      <c r="F36" s="78"/>
      <c r="G36" s="78"/>
      <c r="H36" s="78"/>
      <c r="I36" s="78"/>
      <c r="J36" s="78"/>
      <c r="K36" s="78"/>
      <c r="L36" s="78"/>
      <c r="M36" s="78"/>
      <c r="N36" s="78"/>
      <c r="O36" s="78"/>
      <c r="P36" s="78"/>
      <c r="Q36" s="78"/>
      <c r="R36" s="78"/>
      <c r="S36" s="87"/>
      <c r="T36" s="87"/>
      <c r="U36" s="87"/>
      <c r="V36" s="87"/>
      <c r="W36" s="87"/>
      <c r="X36" s="87"/>
      <c r="Y36" s="87"/>
      <c r="Z36" s="78"/>
      <c r="AA36" s="78"/>
      <c r="AB36" s="78"/>
      <c r="AC36" s="78"/>
      <c r="AD36" s="78"/>
      <c r="AE36" s="78"/>
      <c r="AF36" s="78"/>
      <c r="AG36" s="78"/>
    </row>
    <row r="37" spans="1:33" s="38" customFormat="1" ht="18.75">
      <c r="A37" s="78"/>
      <c r="B37" s="78"/>
      <c r="C37" s="78"/>
      <c r="D37" s="78"/>
      <c r="E37" s="78"/>
      <c r="F37" s="78"/>
      <c r="G37" s="78"/>
      <c r="H37" s="78"/>
      <c r="I37" s="78"/>
      <c r="J37" s="78"/>
      <c r="K37" s="78"/>
      <c r="L37" s="78"/>
      <c r="M37" s="78"/>
      <c r="N37" s="78"/>
      <c r="O37" s="78"/>
      <c r="P37" s="78"/>
      <c r="Q37" s="78"/>
      <c r="R37" s="78"/>
      <c r="S37" s="87"/>
      <c r="T37" s="87"/>
      <c r="U37" s="87"/>
      <c r="V37" s="87"/>
      <c r="W37" s="87"/>
      <c r="X37" s="87"/>
      <c r="Y37" s="87"/>
      <c r="Z37" s="78"/>
      <c r="AA37" s="78"/>
      <c r="AB37" s="78"/>
      <c r="AC37" s="78"/>
      <c r="AD37" s="78"/>
      <c r="AE37" s="78"/>
      <c r="AF37" s="78"/>
      <c r="AG37" s="78"/>
    </row>
    <row r="38" spans="1:33" s="38" customFormat="1" ht="18.75">
      <c r="A38" s="78"/>
      <c r="B38" s="78"/>
      <c r="C38" s="78"/>
      <c r="D38" s="78"/>
      <c r="E38" s="78"/>
      <c r="F38" s="78"/>
      <c r="G38" s="78"/>
      <c r="H38" s="78"/>
      <c r="I38" s="78"/>
      <c r="J38" s="78"/>
      <c r="K38" s="78"/>
      <c r="L38" s="78"/>
      <c r="M38" s="78"/>
      <c r="N38" s="78"/>
      <c r="O38" s="78"/>
      <c r="P38" s="78"/>
      <c r="Q38" s="78"/>
      <c r="R38" s="78"/>
      <c r="S38" s="87"/>
      <c r="T38" s="87"/>
      <c r="U38" s="87"/>
      <c r="V38" s="87"/>
      <c r="W38" s="87"/>
      <c r="X38" s="87"/>
      <c r="Y38" s="87"/>
      <c r="Z38" s="78"/>
      <c r="AA38" s="78"/>
      <c r="AB38" s="78"/>
      <c r="AC38" s="78"/>
      <c r="AD38" s="78"/>
      <c r="AE38" s="78"/>
      <c r="AF38" s="78"/>
      <c r="AG38" s="78"/>
    </row>
  </sheetData>
  <sheetProtection/>
  <printOptions horizontalCentered="1" verticalCentered="1"/>
  <pageMargins left="0.5" right="0.5" top="0.5" bottom="0.5" header="0" footer="0.2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theme="0"/>
  </sheetPr>
  <dimension ref="A1:AG25"/>
  <sheetViews>
    <sheetView rightToLeft="1" view="pageBreakPreview" zoomScaleNormal="75" zoomScaleSheetLayoutView="100" zoomScalePageLayoutView="0" workbookViewId="0" topLeftCell="A1">
      <selection activeCell="A3" sqref="A3:E3"/>
    </sheetView>
  </sheetViews>
  <sheetFormatPr defaultColWidth="9.140625" defaultRowHeight="15"/>
  <cols>
    <col min="1" max="1" width="21.7109375" style="101" customWidth="1"/>
    <col min="2" max="4" width="28.57421875" style="101" customWidth="1"/>
    <col min="5" max="5" width="22.421875" style="101" customWidth="1"/>
    <col min="6" max="10" width="13.57421875" style="101" customWidth="1"/>
    <col min="11" max="16" width="9.140625" style="82" customWidth="1"/>
    <col min="17" max="26" width="9.140625" style="97" customWidth="1"/>
    <col min="27" max="33" width="9.140625" style="82" customWidth="1"/>
    <col min="34" max="16384" width="9.140625" style="39" customWidth="1"/>
  </cols>
  <sheetData>
    <row r="1" spans="1:33" s="18" customFormat="1" ht="2.25" customHeight="1">
      <c r="A1" s="101"/>
      <c r="B1" s="101"/>
      <c r="C1" s="101"/>
      <c r="D1" s="101"/>
      <c r="E1" s="101"/>
      <c r="F1" s="101"/>
      <c r="G1" s="101"/>
      <c r="H1" s="101"/>
      <c r="I1" s="101"/>
      <c r="J1" s="101"/>
      <c r="K1" s="82"/>
      <c r="L1" s="82"/>
      <c r="M1" s="82"/>
      <c r="N1" s="82"/>
      <c r="O1" s="82"/>
      <c r="P1" s="82"/>
      <c r="Q1" s="97"/>
      <c r="R1" s="97"/>
      <c r="S1" s="97"/>
      <c r="T1" s="97"/>
      <c r="U1" s="97"/>
      <c r="V1" s="97"/>
      <c r="W1" s="97"/>
      <c r="X1" s="97"/>
      <c r="Y1" s="97"/>
      <c r="Z1" s="97"/>
      <c r="AA1" s="82"/>
      <c r="AB1" s="82"/>
      <c r="AC1" s="82"/>
      <c r="AD1" s="82"/>
      <c r="AE1" s="82"/>
      <c r="AF1" s="82"/>
      <c r="AG1" s="82"/>
    </row>
    <row r="2" spans="1:33" s="18" customFormat="1" ht="60" customHeight="1">
      <c r="A2" s="101"/>
      <c r="B2" s="101"/>
      <c r="C2" s="101"/>
      <c r="D2" s="101"/>
      <c r="E2" s="101"/>
      <c r="F2" s="101"/>
      <c r="G2" s="101"/>
      <c r="H2" s="101"/>
      <c r="I2" s="101"/>
      <c r="J2" s="101"/>
      <c r="K2" s="82"/>
      <c r="L2" s="82"/>
      <c r="M2" s="82"/>
      <c r="N2" s="82"/>
      <c r="O2" s="82"/>
      <c r="P2" s="82"/>
      <c r="Q2" s="97"/>
      <c r="R2" s="97"/>
      <c r="S2" s="97"/>
      <c r="T2" s="97"/>
      <c r="U2" s="97"/>
      <c r="V2" s="97"/>
      <c r="W2" s="97"/>
      <c r="X2" s="97"/>
      <c r="Y2" s="97"/>
      <c r="Z2" s="97"/>
      <c r="AA2" s="82"/>
      <c r="AB2" s="82"/>
      <c r="AC2" s="82"/>
      <c r="AD2" s="82"/>
      <c r="AE2" s="82"/>
      <c r="AF2" s="82"/>
      <c r="AG2" s="82"/>
    </row>
    <row r="3" spans="1:5" ht="21" customHeight="1">
      <c r="A3" s="568" t="s">
        <v>337</v>
      </c>
      <c r="B3" s="568"/>
      <c r="C3" s="568"/>
      <c r="D3" s="568"/>
      <c r="E3" s="568"/>
    </row>
    <row r="4" spans="1:5" ht="21" customHeight="1">
      <c r="A4" s="568" t="s">
        <v>338</v>
      </c>
      <c r="B4" s="568"/>
      <c r="C4" s="568"/>
      <c r="D4" s="568"/>
      <c r="E4" s="568"/>
    </row>
    <row r="5" spans="1:5" ht="21" customHeight="1">
      <c r="A5" s="568" t="s">
        <v>351</v>
      </c>
      <c r="B5" s="568"/>
      <c r="C5" s="568"/>
      <c r="D5" s="568"/>
      <c r="E5" s="568"/>
    </row>
    <row r="6" spans="1:5" ht="21">
      <c r="A6" s="392" t="s">
        <v>310</v>
      </c>
      <c r="B6" s="393"/>
      <c r="C6" s="394"/>
      <c r="D6" s="394"/>
      <c r="E6" s="395"/>
    </row>
    <row r="7" spans="1:5" ht="41.25" customHeight="1">
      <c r="A7" s="405" t="s">
        <v>200</v>
      </c>
      <c r="B7" s="406" t="s">
        <v>339</v>
      </c>
      <c r="C7" s="406" t="s">
        <v>340</v>
      </c>
      <c r="D7" s="406" t="s">
        <v>341</v>
      </c>
      <c r="E7" s="406" t="s">
        <v>201</v>
      </c>
    </row>
    <row r="8" spans="1:5" ht="21">
      <c r="A8" s="407" t="s">
        <v>93</v>
      </c>
      <c r="B8" s="408">
        <v>28481</v>
      </c>
      <c r="C8" s="408">
        <v>10553</v>
      </c>
      <c r="D8" s="408">
        <v>8429</v>
      </c>
      <c r="E8" s="409" t="s">
        <v>10</v>
      </c>
    </row>
    <row r="9" spans="1:5" ht="21">
      <c r="A9" s="410" t="s">
        <v>11</v>
      </c>
      <c r="B9" s="411">
        <v>25700</v>
      </c>
      <c r="C9" s="411">
        <v>9396</v>
      </c>
      <c r="D9" s="411">
        <v>7600</v>
      </c>
      <c r="E9" s="412" t="s">
        <v>12</v>
      </c>
    </row>
    <row r="10" spans="1:5" ht="21">
      <c r="A10" s="407" t="s">
        <v>13</v>
      </c>
      <c r="B10" s="408">
        <v>28188</v>
      </c>
      <c r="C10" s="408">
        <v>10318</v>
      </c>
      <c r="D10" s="408">
        <v>8376</v>
      </c>
      <c r="E10" s="409" t="s">
        <v>14</v>
      </c>
    </row>
    <row r="11" spans="1:5" ht="21">
      <c r="A11" s="410" t="s">
        <v>94</v>
      </c>
      <c r="B11" s="411">
        <v>23166</v>
      </c>
      <c r="C11" s="411">
        <v>10120</v>
      </c>
      <c r="D11" s="411">
        <v>8154</v>
      </c>
      <c r="E11" s="412" t="s">
        <v>16</v>
      </c>
    </row>
    <row r="12" spans="1:5" ht="21">
      <c r="A12" s="407" t="s">
        <v>95</v>
      </c>
      <c r="B12" s="408">
        <v>15974</v>
      </c>
      <c r="C12" s="408">
        <v>10044</v>
      </c>
      <c r="D12" s="408">
        <v>8359</v>
      </c>
      <c r="E12" s="409" t="s">
        <v>18</v>
      </c>
    </row>
    <row r="13" spans="1:5" ht="21">
      <c r="A13" s="410" t="s">
        <v>96</v>
      </c>
      <c r="B13" s="411">
        <v>16756</v>
      </c>
      <c r="C13" s="411">
        <v>10303</v>
      </c>
      <c r="D13" s="411">
        <v>8114</v>
      </c>
      <c r="E13" s="412" t="s">
        <v>20</v>
      </c>
    </row>
    <row r="14" spans="1:5" ht="21">
      <c r="A14" s="407" t="s">
        <v>97</v>
      </c>
      <c r="B14" s="408">
        <v>16907</v>
      </c>
      <c r="C14" s="408">
        <v>10446</v>
      </c>
      <c r="D14" s="408">
        <v>8419</v>
      </c>
      <c r="E14" s="409" t="s">
        <v>22</v>
      </c>
    </row>
    <row r="15" spans="1:5" ht="21">
      <c r="A15" s="410" t="s">
        <v>23</v>
      </c>
      <c r="B15" s="411">
        <v>17185</v>
      </c>
      <c r="C15" s="411">
        <v>10583</v>
      </c>
      <c r="D15" s="411">
        <v>8386</v>
      </c>
      <c r="E15" s="412" t="s">
        <v>24</v>
      </c>
    </row>
    <row r="16" spans="1:5" ht="21">
      <c r="A16" s="407" t="s">
        <v>25</v>
      </c>
      <c r="B16" s="408">
        <v>16396</v>
      </c>
      <c r="C16" s="408">
        <v>9978</v>
      </c>
      <c r="D16" s="408">
        <v>8150</v>
      </c>
      <c r="E16" s="409" t="s">
        <v>26</v>
      </c>
    </row>
    <row r="17" spans="1:5" ht="21">
      <c r="A17" s="410" t="s">
        <v>27</v>
      </c>
      <c r="B17" s="411">
        <v>16846</v>
      </c>
      <c r="C17" s="411">
        <v>10471</v>
      </c>
      <c r="D17" s="411">
        <v>8430</v>
      </c>
      <c r="E17" s="412" t="s">
        <v>28</v>
      </c>
    </row>
    <row r="18" spans="1:5" ht="21">
      <c r="A18" s="407" t="s">
        <v>29</v>
      </c>
      <c r="B18" s="408">
        <v>16031</v>
      </c>
      <c r="C18" s="408">
        <v>9845</v>
      </c>
      <c r="D18" s="408">
        <v>8103</v>
      </c>
      <c r="E18" s="409" t="s">
        <v>30</v>
      </c>
    </row>
    <row r="19" spans="1:5" ht="21">
      <c r="A19" s="410" t="s">
        <v>98</v>
      </c>
      <c r="B19" s="411">
        <v>17321</v>
      </c>
      <c r="C19" s="411">
        <v>10609</v>
      </c>
      <c r="D19" s="411">
        <v>8466</v>
      </c>
      <c r="E19" s="412" t="s">
        <v>32</v>
      </c>
    </row>
    <row r="20" spans="1:5" ht="30" customHeight="1">
      <c r="A20" s="413" t="s">
        <v>6</v>
      </c>
      <c r="B20" s="414">
        <f>SUM(B8:B19)</f>
        <v>238951</v>
      </c>
      <c r="C20" s="414">
        <f>SUM(C8:C19)</f>
        <v>122666</v>
      </c>
      <c r="D20" s="414">
        <f>SUM(D8:D19)</f>
        <v>98986</v>
      </c>
      <c r="E20" s="415" t="s">
        <v>8</v>
      </c>
    </row>
    <row r="21" spans="1:5" ht="6" customHeight="1">
      <c r="A21" s="396"/>
      <c r="B21" s="397"/>
      <c r="C21" s="397"/>
      <c r="D21" s="397"/>
      <c r="E21" s="398"/>
    </row>
    <row r="22" spans="1:5" ht="18.75">
      <c r="A22" s="399" t="s">
        <v>54</v>
      </c>
      <c r="B22" s="400"/>
      <c r="C22" s="400"/>
      <c r="D22" s="400"/>
      <c r="E22" s="401" t="s">
        <v>55</v>
      </c>
    </row>
    <row r="23" spans="1:5" ht="18.75">
      <c r="A23" s="402"/>
      <c r="B23" s="403"/>
      <c r="C23" s="403"/>
      <c r="D23" s="403"/>
      <c r="E23" s="404"/>
    </row>
    <row r="24" spans="1:5" ht="18.75">
      <c r="A24" s="402"/>
      <c r="B24" s="403"/>
      <c r="C24" s="403"/>
      <c r="D24" s="403"/>
      <c r="E24" s="404"/>
    </row>
    <row r="25" spans="1:5" ht="18.75">
      <c r="A25" s="402"/>
      <c r="B25" s="403"/>
      <c r="C25" s="403"/>
      <c r="D25" s="403"/>
      <c r="E25" s="404"/>
    </row>
  </sheetData>
  <sheetProtection/>
  <mergeCells count="3">
    <mergeCell ref="A4:E4"/>
    <mergeCell ref="A5:E5"/>
    <mergeCell ref="A3:E3"/>
  </mergeCells>
  <printOptions horizontalCentered="1"/>
  <pageMargins left="0.511811023622047" right="0.511811023622047" top="0.86" bottom="0.511811023622047" header="0" footer="0.23622047244094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0"/>
  </sheetPr>
  <dimension ref="A1:AG25"/>
  <sheetViews>
    <sheetView rightToLeft="1" view="pageBreakPreview" zoomScaleNormal="75" zoomScaleSheetLayoutView="100" zoomScalePageLayoutView="0" workbookViewId="0" topLeftCell="A1">
      <selection activeCell="A3" sqref="A3:J3"/>
    </sheetView>
  </sheetViews>
  <sheetFormatPr defaultColWidth="9.140625" defaultRowHeight="15"/>
  <cols>
    <col min="1" max="10" width="13.57421875" style="101" customWidth="1"/>
    <col min="11" max="16" width="9.140625" style="82" customWidth="1"/>
    <col min="17" max="26" width="9.140625" style="97" customWidth="1"/>
    <col min="27" max="33" width="9.140625" style="82" customWidth="1"/>
    <col min="34" max="16384" width="9.140625" style="39" customWidth="1"/>
  </cols>
  <sheetData>
    <row r="1" spans="1:33" s="18" customFormat="1" ht="2.25" customHeight="1">
      <c r="A1" s="101"/>
      <c r="B1" s="101"/>
      <c r="C1" s="101"/>
      <c r="D1" s="101"/>
      <c r="E1" s="101"/>
      <c r="F1" s="101"/>
      <c r="G1" s="101"/>
      <c r="H1" s="101"/>
      <c r="I1" s="101"/>
      <c r="J1" s="101"/>
      <c r="K1" s="82"/>
      <c r="L1" s="82"/>
      <c r="M1" s="82"/>
      <c r="N1" s="82"/>
      <c r="O1" s="82"/>
      <c r="P1" s="82"/>
      <c r="Q1" s="97"/>
      <c r="R1" s="97"/>
      <c r="S1" s="97"/>
      <c r="T1" s="97"/>
      <c r="U1" s="97"/>
      <c r="V1" s="97"/>
      <c r="W1" s="97"/>
      <c r="X1" s="97"/>
      <c r="Y1" s="97"/>
      <c r="Z1" s="97"/>
      <c r="AA1" s="82"/>
      <c r="AB1" s="82"/>
      <c r="AC1" s="82"/>
      <c r="AD1" s="82"/>
      <c r="AE1" s="82"/>
      <c r="AF1" s="82"/>
      <c r="AG1" s="82"/>
    </row>
    <row r="2" spans="1:33" s="18" customFormat="1" ht="50.25" customHeight="1">
      <c r="A2" s="101"/>
      <c r="B2" s="101"/>
      <c r="C2" s="101"/>
      <c r="D2" s="101"/>
      <c r="E2" s="101"/>
      <c r="F2" s="101"/>
      <c r="G2" s="101"/>
      <c r="H2" s="101"/>
      <c r="I2" s="101"/>
      <c r="J2" s="101"/>
      <c r="K2" s="82"/>
      <c r="L2" s="82"/>
      <c r="M2" s="82"/>
      <c r="N2" s="82"/>
      <c r="O2" s="82"/>
      <c r="P2" s="82"/>
      <c r="Q2" s="97"/>
      <c r="R2" s="97"/>
      <c r="S2" s="97"/>
      <c r="T2" s="97"/>
      <c r="U2" s="97"/>
      <c r="V2" s="97"/>
      <c r="W2" s="97"/>
      <c r="X2" s="97"/>
      <c r="Y2" s="97"/>
      <c r="Z2" s="97"/>
      <c r="AA2" s="82"/>
      <c r="AB2" s="82"/>
      <c r="AC2" s="82"/>
      <c r="AD2" s="82"/>
      <c r="AE2" s="82"/>
      <c r="AF2" s="82"/>
      <c r="AG2" s="82"/>
    </row>
    <row r="3" spans="1:33" s="18" customFormat="1" ht="19.5" customHeight="1">
      <c r="A3" s="569" t="s">
        <v>280</v>
      </c>
      <c r="B3" s="569"/>
      <c r="C3" s="569"/>
      <c r="D3" s="569"/>
      <c r="E3" s="569"/>
      <c r="F3" s="569"/>
      <c r="G3" s="569"/>
      <c r="H3" s="569"/>
      <c r="I3" s="569"/>
      <c r="J3" s="569"/>
      <c r="K3" s="82"/>
      <c r="L3" s="82"/>
      <c r="M3" s="82"/>
      <c r="N3" s="82"/>
      <c r="O3" s="82"/>
      <c r="P3" s="82"/>
      <c r="Q3" s="97"/>
      <c r="R3" s="97"/>
      <c r="S3" s="97"/>
      <c r="T3" s="97"/>
      <c r="U3" s="97"/>
      <c r="V3" s="97"/>
      <c r="W3" s="97"/>
      <c r="X3" s="97"/>
      <c r="Y3" s="97"/>
      <c r="Z3" s="97"/>
      <c r="AA3" s="82"/>
      <c r="AB3" s="82"/>
      <c r="AC3" s="82"/>
      <c r="AD3" s="82"/>
      <c r="AE3" s="82"/>
      <c r="AF3" s="82"/>
      <c r="AG3" s="82"/>
    </row>
    <row r="4" spans="1:33" s="18" customFormat="1" ht="18" customHeight="1">
      <c r="A4" s="569" t="s">
        <v>281</v>
      </c>
      <c r="B4" s="569"/>
      <c r="C4" s="569"/>
      <c r="D4" s="569"/>
      <c r="E4" s="569"/>
      <c r="F4" s="569"/>
      <c r="G4" s="569"/>
      <c r="H4" s="569"/>
      <c r="I4" s="569"/>
      <c r="J4" s="569"/>
      <c r="K4" s="82"/>
      <c r="L4" s="82"/>
      <c r="M4" s="82"/>
      <c r="N4" s="82"/>
      <c r="O4" s="82"/>
      <c r="P4" s="82"/>
      <c r="Q4" s="97"/>
      <c r="R4" s="97"/>
      <c r="S4" s="97"/>
      <c r="T4" s="97"/>
      <c r="U4" s="97"/>
      <c r="V4" s="97"/>
      <c r="W4" s="97"/>
      <c r="X4" s="97"/>
      <c r="Y4" s="97"/>
      <c r="Z4" s="97"/>
      <c r="AA4" s="82"/>
      <c r="AB4" s="82"/>
      <c r="AC4" s="82"/>
      <c r="AD4" s="82"/>
      <c r="AE4" s="82"/>
      <c r="AF4" s="82"/>
      <c r="AG4" s="82"/>
    </row>
    <row r="5" spans="1:33" s="18" customFormat="1" ht="15" customHeight="1">
      <c r="A5" s="569" t="s">
        <v>351</v>
      </c>
      <c r="B5" s="569"/>
      <c r="C5" s="569"/>
      <c r="D5" s="569"/>
      <c r="E5" s="569"/>
      <c r="F5" s="569"/>
      <c r="G5" s="569"/>
      <c r="H5" s="569"/>
      <c r="I5" s="569"/>
      <c r="J5" s="569"/>
      <c r="K5" s="82"/>
      <c r="L5" s="82"/>
      <c r="M5" s="82"/>
      <c r="N5" s="82"/>
      <c r="O5" s="82"/>
      <c r="P5" s="82"/>
      <c r="Q5" s="97"/>
      <c r="R5" s="97"/>
      <c r="S5" s="97"/>
      <c r="T5" s="97"/>
      <c r="U5" s="97"/>
      <c r="V5" s="97"/>
      <c r="W5" s="97"/>
      <c r="X5" s="97"/>
      <c r="Y5" s="97"/>
      <c r="Z5" s="97"/>
      <c r="AA5" s="82"/>
      <c r="AB5" s="82"/>
      <c r="AC5" s="82"/>
      <c r="AD5" s="82"/>
      <c r="AE5" s="82"/>
      <c r="AF5" s="82"/>
      <c r="AG5" s="82"/>
    </row>
    <row r="6" spans="1:33" s="18" customFormat="1" ht="20.25" customHeight="1">
      <c r="A6" s="196" t="s">
        <v>357</v>
      </c>
      <c r="B6" s="197"/>
      <c r="C6" s="198"/>
      <c r="D6" s="198"/>
      <c r="E6" s="198"/>
      <c r="F6" s="198"/>
      <c r="G6" s="199"/>
      <c r="H6" s="199"/>
      <c r="I6" s="198"/>
      <c r="J6" s="198"/>
      <c r="K6" s="82"/>
      <c r="L6" s="82"/>
      <c r="M6" s="82"/>
      <c r="N6" s="82"/>
      <c r="O6" s="82"/>
      <c r="P6" s="82"/>
      <c r="Q6" s="97"/>
      <c r="R6" s="97"/>
      <c r="S6" s="97"/>
      <c r="T6" s="97"/>
      <c r="U6" s="97"/>
      <c r="V6" s="97"/>
      <c r="W6" s="97"/>
      <c r="X6" s="97"/>
      <c r="Y6" s="97"/>
      <c r="Z6" s="97"/>
      <c r="AA6" s="82"/>
      <c r="AB6" s="82"/>
      <c r="AC6" s="82"/>
      <c r="AD6" s="82"/>
      <c r="AE6" s="82"/>
      <c r="AF6" s="82"/>
      <c r="AG6" s="82"/>
    </row>
    <row r="7" spans="1:10" ht="24" customHeight="1">
      <c r="A7" s="570" t="s">
        <v>200</v>
      </c>
      <c r="B7" s="571" t="s">
        <v>412</v>
      </c>
      <c r="C7" s="571"/>
      <c r="D7" s="571" t="s">
        <v>413</v>
      </c>
      <c r="E7" s="571"/>
      <c r="F7" s="571" t="s">
        <v>414</v>
      </c>
      <c r="G7" s="571"/>
      <c r="H7" s="571" t="s">
        <v>415</v>
      </c>
      <c r="I7" s="571"/>
      <c r="J7" s="572" t="s">
        <v>201</v>
      </c>
    </row>
    <row r="8" spans="1:10" ht="57" customHeight="1">
      <c r="A8" s="570"/>
      <c r="B8" s="200" t="s">
        <v>277</v>
      </c>
      <c r="C8" s="200" t="s">
        <v>366</v>
      </c>
      <c r="D8" s="200" t="s">
        <v>277</v>
      </c>
      <c r="E8" s="200" t="s">
        <v>366</v>
      </c>
      <c r="F8" s="200" t="s">
        <v>277</v>
      </c>
      <c r="G8" s="200" t="s">
        <v>366</v>
      </c>
      <c r="H8" s="200" t="s">
        <v>277</v>
      </c>
      <c r="I8" s="200" t="s">
        <v>366</v>
      </c>
      <c r="J8" s="572"/>
    </row>
    <row r="9" spans="1:10" ht="21" customHeight="1">
      <c r="A9" s="201" t="s">
        <v>93</v>
      </c>
      <c r="B9" s="202">
        <v>5</v>
      </c>
      <c r="C9" s="202">
        <v>37549</v>
      </c>
      <c r="D9" s="202">
        <v>172</v>
      </c>
      <c r="E9" s="202">
        <v>1341841</v>
      </c>
      <c r="F9" s="202">
        <v>10</v>
      </c>
      <c r="G9" s="202" t="s">
        <v>421</v>
      </c>
      <c r="H9" s="202">
        <v>9</v>
      </c>
      <c r="I9" s="202">
        <v>16934</v>
      </c>
      <c r="J9" s="201" t="s">
        <v>10</v>
      </c>
    </row>
    <row r="10" spans="1:10" ht="21" customHeight="1">
      <c r="A10" s="203" t="s">
        <v>11</v>
      </c>
      <c r="B10" s="204">
        <v>5</v>
      </c>
      <c r="C10" s="204">
        <v>28890</v>
      </c>
      <c r="D10" s="204">
        <v>172</v>
      </c>
      <c r="E10" s="204">
        <v>1195244</v>
      </c>
      <c r="F10" s="204">
        <v>10</v>
      </c>
      <c r="G10" s="204" t="s">
        <v>421</v>
      </c>
      <c r="H10" s="204">
        <v>9</v>
      </c>
      <c r="I10" s="204">
        <v>14460</v>
      </c>
      <c r="J10" s="203" t="s">
        <v>12</v>
      </c>
    </row>
    <row r="11" spans="1:10" ht="17.25" customHeight="1">
      <c r="A11" s="201" t="s">
        <v>13</v>
      </c>
      <c r="B11" s="202">
        <v>5</v>
      </c>
      <c r="C11" s="202">
        <v>24560</v>
      </c>
      <c r="D11" s="202">
        <v>172</v>
      </c>
      <c r="E11" s="202">
        <v>1316903</v>
      </c>
      <c r="F11" s="202">
        <v>10</v>
      </c>
      <c r="G11" s="202" t="s">
        <v>421</v>
      </c>
      <c r="H11" s="202">
        <v>9</v>
      </c>
      <c r="I11" s="202">
        <v>14005</v>
      </c>
      <c r="J11" s="201" t="s">
        <v>14</v>
      </c>
    </row>
    <row r="12" spans="1:10" ht="21" customHeight="1">
      <c r="A12" s="203" t="s">
        <v>94</v>
      </c>
      <c r="B12" s="204">
        <v>6</v>
      </c>
      <c r="C12" s="204">
        <v>23862</v>
      </c>
      <c r="D12" s="204">
        <v>172</v>
      </c>
      <c r="E12" s="204">
        <v>1262629</v>
      </c>
      <c r="F12" s="204">
        <v>10</v>
      </c>
      <c r="G12" s="204" t="s">
        <v>421</v>
      </c>
      <c r="H12" s="204">
        <v>9</v>
      </c>
      <c r="I12" s="204">
        <v>14836</v>
      </c>
      <c r="J12" s="203" t="s">
        <v>16</v>
      </c>
    </row>
    <row r="13" spans="1:10" ht="21" customHeight="1">
      <c r="A13" s="201" t="s">
        <v>95</v>
      </c>
      <c r="B13" s="202">
        <v>6</v>
      </c>
      <c r="C13" s="202">
        <v>12661</v>
      </c>
      <c r="D13" s="202">
        <v>172</v>
      </c>
      <c r="E13" s="202">
        <v>1030512</v>
      </c>
      <c r="F13" s="202">
        <v>10</v>
      </c>
      <c r="G13" s="202" t="s">
        <v>421</v>
      </c>
      <c r="H13" s="202">
        <v>9</v>
      </c>
      <c r="I13" s="202">
        <v>8428</v>
      </c>
      <c r="J13" s="201" t="s">
        <v>18</v>
      </c>
    </row>
    <row r="14" spans="1:10" ht="21" customHeight="1">
      <c r="A14" s="203" t="s">
        <v>96</v>
      </c>
      <c r="B14" s="204">
        <v>6</v>
      </c>
      <c r="C14" s="204">
        <v>15498</v>
      </c>
      <c r="D14" s="204">
        <v>172</v>
      </c>
      <c r="E14" s="204">
        <v>1028924</v>
      </c>
      <c r="F14" s="204">
        <v>10</v>
      </c>
      <c r="G14" s="204" t="s">
        <v>421</v>
      </c>
      <c r="H14" s="204">
        <v>9</v>
      </c>
      <c r="I14" s="204">
        <v>11325</v>
      </c>
      <c r="J14" s="203" t="s">
        <v>20</v>
      </c>
    </row>
    <row r="15" spans="1:10" ht="18.75" customHeight="1">
      <c r="A15" s="201" t="s">
        <v>97</v>
      </c>
      <c r="B15" s="202">
        <v>6</v>
      </c>
      <c r="C15" s="202">
        <v>14311</v>
      </c>
      <c r="D15" s="202">
        <v>172</v>
      </c>
      <c r="E15" s="202">
        <v>917878</v>
      </c>
      <c r="F15" s="202">
        <v>10</v>
      </c>
      <c r="G15" s="202" t="s">
        <v>421</v>
      </c>
      <c r="H15" s="202">
        <v>9</v>
      </c>
      <c r="I15" s="202">
        <v>11176</v>
      </c>
      <c r="J15" s="201" t="s">
        <v>22</v>
      </c>
    </row>
    <row r="16" spans="1:10" ht="21" customHeight="1">
      <c r="A16" s="203" t="s">
        <v>23</v>
      </c>
      <c r="B16" s="204">
        <v>6</v>
      </c>
      <c r="C16" s="204">
        <v>20046</v>
      </c>
      <c r="D16" s="204">
        <v>172</v>
      </c>
      <c r="E16" s="204">
        <v>1128332</v>
      </c>
      <c r="F16" s="204">
        <v>10</v>
      </c>
      <c r="G16" s="205" t="s">
        <v>421</v>
      </c>
      <c r="H16" s="204">
        <v>9</v>
      </c>
      <c r="I16" s="204">
        <v>49909</v>
      </c>
      <c r="J16" s="203" t="s">
        <v>24</v>
      </c>
    </row>
    <row r="17" spans="1:10" ht="21" customHeight="1">
      <c r="A17" s="201" t="s">
        <v>25</v>
      </c>
      <c r="B17" s="202">
        <v>6</v>
      </c>
      <c r="C17" s="202">
        <v>15084</v>
      </c>
      <c r="D17" s="202">
        <v>173</v>
      </c>
      <c r="E17" s="202">
        <v>835537</v>
      </c>
      <c r="F17" s="202">
        <v>10</v>
      </c>
      <c r="G17" s="202" t="s">
        <v>421</v>
      </c>
      <c r="H17" s="202">
        <v>9</v>
      </c>
      <c r="I17" s="202">
        <v>20751</v>
      </c>
      <c r="J17" s="201" t="s">
        <v>26</v>
      </c>
    </row>
    <row r="18" spans="1:10" ht="21" customHeight="1">
      <c r="A18" s="203" t="s">
        <v>27</v>
      </c>
      <c r="B18" s="204">
        <v>6</v>
      </c>
      <c r="C18" s="204">
        <v>24747</v>
      </c>
      <c r="D18" s="204">
        <v>173</v>
      </c>
      <c r="E18" s="204">
        <v>1074734</v>
      </c>
      <c r="F18" s="204">
        <v>10</v>
      </c>
      <c r="G18" s="204" t="s">
        <v>421</v>
      </c>
      <c r="H18" s="204">
        <v>9</v>
      </c>
      <c r="I18" s="204">
        <v>30355</v>
      </c>
      <c r="J18" s="203" t="s">
        <v>28</v>
      </c>
    </row>
    <row r="19" spans="1:10" ht="21" customHeight="1">
      <c r="A19" s="201" t="s">
        <v>29</v>
      </c>
      <c r="B19" s="202">
        <v>6</v>
      </c>
      <c r="C19" s="202">
        <v>31511</v>
      </c>
      <c r="D19" s="202">
        <v>173</v>
      </c>
      <c r="E19" s="202">
        <v>1242733</v>
      </c>
      <c r="F19" s="202">
        <v>10</v>
      </c>
      <c r="G19" s="202">
        <v>70</v>
      </c>
      <c r="H19" s="202">
        <v>9</v>
      </c>
      <c r="I19" s="202">
        <v>35918</v>
      </c>
      <c r="J19" s="201" t="s">
        <v>30</v>
      </c>
    </row>
    <row r="20" spans="1:10" ht="21" customHeight="1">
      <c r="A20" s="203" t="s">
        <v>98</v>
      </c>
      <c r="B20" s="204">
        <v>6</v>
      </c>
      <c r="C20" s="204">
        <v>39961</v>
      </c>
      <c r="D20" s="204">
        <v>173</v>
      </c>
      <c r="E20" s="204">
        <v>1425868</v>
      </c>
      <c r="F20" s="204">
        <v>10</v>
      </c>
      <c r="G20" s="204">
        <v>198</v>
      </c>
      <c r="H20" s="204">
        <v>9</v>
      </c>
      <c r="I20" s="204">
        <v>46075</v>
      </c>
      <c r="J20" s="203" t="s">
        <v>32</v>
      </c>
    </row>
    <row r="21" spans="1:10" ht="22.5" customHeight="1">
      <c r="A21" s="206" t="s">
        <v>6</v>
      </c>
      <c r="B21" s="207">
        <v>6</v>
      </c>
      <c r="C21" s="207">
        <f>SUM(C9:C20)</f>
        <v>288680</v>
      </c>
      <c r="D21" s="207">
        <v>173</v>
      </c>
      <c r="E21" s="207">
        <f>SUM(E9:E20)</f>
        <v>13801135</v>
      </c>
      <c r="F21" s="207">
        <v>10</v>
      </c>
      <c r="G21" s="207">
        <f>SUM(G9:G20)</f>
        <v>268</v>
      </c>
      <c r="H21" s="207">
        <v>9</v>
      </c>
      <c r="I21" s="207">
        <f>SUM(I9:I20)</f>
        <v>274172</v>
      </c>
      <c r="J21" s="206" t="s">
        <v>8</v>
      </c>
    </row>
    <row r="22" spans="1:10" ht="1.5" customHeight="1">
      <c r="A22" s="208"/>
      <c r="B22" s="209"/>
      <c r="C22" s="209"/>
      <c r="D22" s="209"/>
      <c r="E22" s="209"/>
      <c r="F22" s="209"/>
      <c r="G22" s="209"/>
      <c r="H22" s="209"/>
      <c r="I22" s="209"/>
      <c r="J22" s="208"/>
    </row>
    <row r="23" spans="1:10" ht="15.75" customHeight="1">
      <c r="A23" s="210" t="s">
        <v>364</v>
      </c>
      <c r="B23" s="209"/>
      <c r="C23" s="209"/>
      <c r="D23" s="209"/>
      <c r="E23" s="209"/>
      <c r="F23" s="209"/>
      <c r="G23" s="209"/>
      <c r="H23" s="209"/>
      <c r="I23" s="209"/>
      <c r="J23" s="212" t="s">
        <v>365</v>
      </c>
    </row>
    <row r="24" spans="1:33" s="40" customFormat="1" ht="16.5">
      <c r="A24" s="211" t="s">
        <v>54</v>
      </c>
      <c r="B24" s="211"/>
      <c r="C24" s="211"/>
      <c r="D24" s="211"/>
      <c r="E24" s="211"/>
      <c r="F24" s="211"/>
      <c r="G24" s="211"/>
      <c r="H24" s="211"/>
      <c r="I24" s="211"/>
      <c r="J24" s="212" t="s">
        <v>55</v>
      </c>
      <c r="K24" s="97"/>
      <c r="L24" s="97"/>
      <c r="M24" s="97"/>
      <c r="N24" s="97"/>
      <c r="O24" s="97"/>
      <c r="P24" s="97"/>
      <c r="Q24" s="97"/>
      <c r="R24" s="97"/>
      <c r="S24" s="97"/>
      <c r="T24" s="97"/>
      <c r="U24" s="97"/>
      <c r="V24" s="97"/>
      <c r="W24" s="97"/>
      <c r="X24" s="97"/>
      <c r="Y24" s="97"/>
      <c r="Z24" s="97"/>
      <c r="AA24" s="97"/>
      <c r="AB24" s="97"/>
      <c r="AC24" s="97"/>
      <c r="AD24" s="97"/>
      <c r="AE24" s="97"/>
      <c r="AF24" s="97"/>
      <c r="AG24" s="97"/>
    </row>
    <row r="25" spans="2:33" s="40" customFormat="1" ht="16.5">
      <c r="B25" s="211"/>
      <c r="C25" s="211"/>
      <c r="D25" s="211"/>
      <c r="E25" s="211"/>
      <c r="F25" s="211"/>
      <c r="G25" s="211"/>
      <c r="H25" s="211"/>
      <c r="I25" s="211"/>
      <c r="K25" s="97"/>
      <c r="L25" s="97"/>
      <c r="M25" s="97"/>
      <c r="N25" s="97"/>
      <c r="O25" s="97"/>
      <c r="P25" s="97"/>
      <c r="Q25" s="97"/>
      <c r="R25" s="97"/>
      <c r="S25" s="97"/>
      <c r="T25" s="97"/>
      <c r="U25" s="97"/>
      <c r="V25" s="97"/>
      <c r="W25" s="97"/>
      <c r="X25" s="97"/>
      <c r="Y25" s="97"/>
      <c r="Z25" s="97"/>
      <c r="AA25" s="97"/>
      <c r="AB25" s="97"/>
      <c r="AC25" s="97"/>
      <c r="AD25" s="97"/>
      <c r="AE25" s="97"/>
      <c r="AF25" s="97"/>
      <c r="AG25" s="97"/>
    </row>
    <row r="31" ht="7.5" customHeight="1"/>
  </sheetData>
  <sheetProtection/>
  <mergeCells count="9">
    <mergeCell ref="A3:J3"/>
    <mergeCell ref="A4:J4"/>
    <mergeCell ref="A5:J5"/>
    <mergeCell ref="A7:A8"/>
    <mergeCell ref="B7:C7"/>
    <mergeCell ref="D7:E7"/>
    <mergeCell ref="F7:G7"/>
    <mergeCell ref="H7:I7"/>
    <mergeCell ref="J7:J8"/>
  </mergeCells>
  <printOptions horizontalCentered="1"/>
  <pageMargins left="0.511811023622047" right="0.511811023622047" top="0.86" bottom="0.511811023622047" header="0" footer="0.23622047244094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theme="0"/>
  </sheetPr>
  <dimension ref="A3:AG14"/>
  <sheetViews>
    <sheetView rightToLeft="1" view="pageBreakPreview" zoomScale="90" zoomScaleSheetLayoutView="90" zoomScalePageLayoutView="0" workbookViewId="0" topLeftCell="A1">
      <selection activeCell="A3" sqref="A3:E3"/>
    </sheetView>
  </sheetViews>
  <sheetFormatPr defaultColWidth="9.140625" defaultRowHeight="15"/>
  <cols>
    <col min="1" max="5" width="26.140625" style="131" customWidth="1"/>
    <col min="6" max="6" width="22.57421875" style="131" customWidth="1"/>
    <col min="7" max="33" width="9.140625" style="131" customWidth="1"/>
    <col min="34" max="16384" width="9.140625" style="28" customWidth="1"/>
  </cols>
  <sheetData>
    <row r="1" ht="40.5" customHeight="1"/>
    <row r="2" ht="31.5" customHeight="1"/>
    <row r="3" spans="1:6" ht="42" customHeight="1">
      <c r="A3" s="573" t="s">
        <v>282</v>
      </c>
      <c r="B3" s="573"/>
      <c r="C3" s="573"/>
      <c r="D3" s="573"/>
      <c r="E3" s="573"/>
      <c r="F3" s="133"/>
    </row>
    <row r="4" spans="1:6" ht="25.5" customHeight="1">
      <c r="A4" s="573" t="s">
        <v>349</v>
      </c>
      <c r="B4" s="573"/>
      <c r="C4" s="573"/>
      <c r="D4" s="573"/>
      <c r="E4" s="573"/>
      <c r="F4" s="133"/>
    </row>
    <row r="5" spans="1:6" ht="12.75" customHeight="1">
      <c r="A5" s="181"/>
      <c r="B5" s="181"/>
      <c r="C5" s="181"/>
      <c r="D5" s="181"/>
      <c r="E5" s="181"/>
      <c r="F5" s="133"/>
    </row>
    <row r="6" spans="1:6" ht="28.5" customHeight="1">
      <c r="A6" s="182" t="s">
        <v>358</v>
      </c>
      <c r="B6" s="136"/>
      <c r="C6" s="135"/>
      <c r="D6" s="135"/>
      <c r="E6" s="135"/>
      <c r="F6" s="135"/>
    </row>
    <row r="7" spans="1:6" ht="42" customHeight="1">
      <c r="A7" s="137" t="s">
        <v>99</v>
      </c>
      <c r="B7" s="172">
        <v>2017</v>
      </c>
      <c r="C7" s="172">
        <v>2018</v>
      </c>
      <c r="D7" s="172">
        <v>2019</v>
      </c>
      <c r="E7" s="139" t="s">
        <v>100</v>
      </c>
      <c r="F7" s="140"/>
    </row>
    <row r="8" spans="1:33" s="29" customFormat="1" ht="64.5" customHeight="1">
      <c r="A8" s="183" t="s">
        <v>101</v>
      </c>
      <c r="B8" s="458">
        <v>128540155</v>
      </c>
      <c r="C8" s="458">
        <v>132387102</v>
      </c>
      <c r="D8" s="458">
        <v>132365134</v>
      </c>
      <c r="E8" s="184" t="s">
        <v>102</v>
      </c>
      <c r="F8" s="155"/>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row>
    <row r="9" spans="1:6" ht="64.5" customHeight="1">
      <c r="A9" s="185" t="s">
        <v>103</v>
      </c>
      <c r="B9" s="459">
        <v>72212512</v>
      </c>
      <c r="C9" s="459">
        <v>72018299</v>
      </c>
      <c r="D9" s="459">
        <v>70612933</v>
      </c>
      <c r="E9" s="186" t="s">
        <v>104</v>
      </c>
      <c r="F9" s="187"/>
    </row>
    <row r="10" spans="1:33" s="30" customFormat="1" ht="42" customHeight="1">
      <c r="A10" s="188" t="s">
        <v>6</v>
      </c>
      <c r="B10" s="460">
        <v>200752667</v>
      </c>
      <c r="C10" s="460">
        <f>SUM(C8:C9)</f>
        <v>204405401</v>
      </c>
      <c r="D10" s="460">
        <f>SUM(D8:D9)</f>
        <v>202978067</v>
      </c>
      <c r="E10" s="189" t="s">
        <v>8</v>
      </c>
      <c r="F10" s="187"/>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row>
    <row r="11" spans="1:6" ht="10.5" customHeight="1">
      <c r="A11" s="190"/>
      <c r="B11" s="187"/>
      <c r="C11" s="187"/>
      <c r="D11" s="187"/>
      <c r="E11" s="191"/>
      <c r="F11" s="187"/>
    </row>
    <row r="12" spans="1:33" s="31" customFormat="1" ht="16.5">
      <c r="A12" s="192" t="s">
        <v>105</v>
      </c>
      <c r="B12" s="193"/>
      <c r="C12" s="194"/>
      <c r="D12" s="194"/>
      <c r="E12" s="194" t="s">
        <v>106</v>
      </c>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row>
    <row r="13" spans="1:33" s="31" customFormat="1" ht="16.5">
      <c r="A13" s="192" t="s">
        <v>107</v>
      </c>
      <c r="B13" s="193"/>
      <c r="C13" s="194"/>
      <c r="D13" s="194"/>
      <c r="E13" s="194" t="s">
        <v>108</v>
      </c>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row>
    <row r="14" spans="1:33" s="17" customFormat="1" ht="11.25" customHeight="1">
      <c r="A14" s="195" t="s">
        <v>109</v>
      </c>
      <c r="B14" s="97"/>
      <c r="C14" s="574" t="s">
        <v>110</v>
      </c>
      <c r="D14" s="574"/>
      <c r="E14" s="574"/>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row>
    <row r="29" ht="7.5" customHeight="1"/>
  </sheetData>
  <sheetProtection/>
  <mergeCells count="3">
    <mergeCell ref="A3:E3"/>
    <mergeCell ref="A4:E4"/>
    <mergeCell ref="C14:E14"/>
  </mergeCells>
  <printOptions horizontalCentered="1"/>
  <pageMargins left="0.708661417322835" right="0.708661417322835" top="0.68" bottom="0.748031496062992" header="0.31496062992126" footer="0.31496062992126"/>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theme="0"/>
  </sheetPr>
  <dimension ref="A3:AG40"/>
  <sheetViews>
    <sheetView rightToLeft="1" view="pageBreakPreview" zoomScaleNormal="110" zoomScaleSheetLayoutView="100" workbookViewId="0" topLeftCell="A1">
      <selection activeCell="A3" sqref="A3:E3"/>
    </sheetView>
  </sheetViews>
  <sheetFormatPr defaultColWidth="7.8515625" defaultRowHeight="15"/>
  <cols>
    <col min="1" max="1" width="35.28125" style="131" customWidth="1"/>
    <col min="2" max="4" width="21.28125" style="131" customWidth="1"/>
    <col min="5" max="5" width="35.140625" style="131" customWidth="1"/>
    <col min="6" max="33" width="7.8515625" style="131" customWidth="1"/>
    <col min="34" max="16384" width="7.8515625" style="28" customWidth="1"/>
  </cols>
  <sheetData>
    <row r="1" ht="3" customHeight="1"/>
    <row r="2" ht="53.25" customHeight="1"/>
    <row r="3" spans="1:5" ht="23.25" customHeight="1">
      <c r="A3" s="575" t="s">
        <v>283</v>
      </c>
      <c r="B3" s="575"/>
      <c r="C3" s="575"/>
      <c r="D3" s="575"/>
      <c r="E3" s="575"/>
    </row>
    <row r="4" spans="1:5" ht="24.75" customHeight="1">
      <c r="A4" s="576" t="s">
        <v>297</v>
      </c>
      <c r="B4" s="576"/>
      <c r="C4" s="576"/>
      <c r="D4" s="576"/>
      <c r="E4" s="576"/>
    </row>
    <row r="5" spans="1:5" ht="21" customHeight="1">
      <c r="A5" s="577" t="s">
        <v>349</v>
      </c>
      <c r="B5" s="577"/>
      <c r="C5" s="577"/>
      <c r="D5" s="577"/>
      <c r="E5" s="577"/>
    </row>
    <row r="6" spans="1:5" ht="5.25" customHeight="1">
      <c r="A6" s="170"/>
      <c r="B6" s="170"/>
      <c r="C6" s="170"/>
      <c r="D6" s="170"/>
      <c r="E6" s="170"/>
    </row>
    <row r="7" spans="1:5" ht="15" customHeight="1">
      <c r="A7" s="171" t="s">
        <v>359</v>
      </c>
      <c r="B7" s="135"/>
      <c r="C7" s="136"/>
      <c r="D7" s="135"/>
      <c r="E7" s="135"/>
    </row>
    <row r="8" spans="1:5" ht="25.5" customHeight="1">
      <c r="A8" s="137" t="s">
        <v>111</v>
      </c>
      <c r="B8" s="461">
        <v>2017</v>
      </c>
      <c r="C8" s="461">
        <v>2018</v>
      </c>
      <c r="D8" s="461">
        <v>2019</v>
      </c>
      <c r="E8" s="139" t="s">
        <v>112</v>
      </c>
    </row>
    <row r="9" spans="1:33" s="30" customFormat="1" ht="25.5" customHeight="1">
      <c r="A9" s="462" t="s">
        <v>113</v>
      </c>
      <c r="B9" s="463">
        <v>5440800</v>
      </c>
      <c r="C9" s="463">
        <v>5623756</v>
      </c>
      <c r="D9" s="463">
        <v>5716213</v>
      </c>
      <c r="E9" s="464" t="s">
        <v>114</v>
      </c>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row>
    <row r="10" spans="1:5" ht="25.5" customHeight="1">
      <c r="A10" s="465" t="s">
        <v>115</v>
      </c>
      <c r="B10" s="466">
        <v>2374975</v>
      </c>
      <c r="C10" s="466">
        <v>2310460</v>
      </c>
      <c r="D10" s="466">
        <v>2225146</v>
      </c>
      <c r="E10" s="467" t="s">
        <v>136</v>
      </c>
    </row>
    <row r="11" spans="1:33" s="30" customFormat="1" ht="25.5" customHeight="1">
      <c r="A11" s="468" t="s">
        <v>117</v>
      </c>
      <c r="B11" s="469">
        <v>1480475</v>
      </c>
      <c r="C11" s="469">
        <v>1677152</v>
      </c>
      <c r="D11" s="469">
        <v>1846402</v>
      </c>
      <c r="E11" s="470" t="s">
        <v>116</v>
      </c>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row>
    <row r="12" spans="1:5" ht="25.5" customHeight="1">
      <c r="A12" s="465" t="s">
        <v>119</v>
      </c>
      <c r="B12" s="466">
        <v>2781558</v>
      </c>
      <c r="C12" s="466">
        <v>2987270</v>
      </c>
      <c r="D12" s="466">
        <v>2951737</v>
      </c>
      <c r="E12" s="467" t="s">
        <v>138</v>
      </c>
    </row>
    <row r="13" spans="1:33" s="30" customFormat="1" ht="25.5" customHeight="1">
      <c r="A13" s="468" t="s">
        <v>121</v>
      </c>
      <c r="B13" s="469">
        <v>2523764</v>
      </c>
      <c r="C13" s="469">
        <v>2488256</v>
      </c>
      <c r="D13" s="469">
        <v>2330623</v>
      </c>
      <c r="E13" s="470" t="s">
        <v>140</v>
      </c>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row>
    <row r="14" spans="1:5" ht="25.5" customHeight="1">
      <c r="A14" s="465" t="s">
        <v>123</v>
      </c>
      <c r="B14" s="466">
        <v>7709906</v>
      </c>
      <c r="C14" s="466">
        <v>7565091</v>
      </c>
      <c r="D14" s="466">
        <v>7418505</v>
      </c>
      <c r="E14" s="467" t="s">
        <v>118</v>
      </c>
    </row>
    <row r="15" spans="1:33" s="30" customFormat="1" ht="25.5" customHeight="1">
      <c r="A15" s="468" t="s">
        <v>125</v>
      </c>
      <c r="B15" s="469">
        <v>9335517</v>
      </c>
      <c r="C15" s="469">
        <v>9809510</v>
      </c>
      <c r="D15" s="469">
        <v>9644029</v>
      </c>
      <c r="E15" s="470" t="s">
        <v>120</v>
      </c>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row>
    <row r="16" spans="1:5" ht="25.5" customHeight="1">
      <c r="A16" s="465" t="s">
        <v>127</v>
      </c>
      <c r="B16" s="466">
        <v>7906115</v>
      </c>
      <c r="C16" s="466">
        <v>7822170</v>
      </c>
      <c r="D16" s="466">
        <v>7678947</v>
      </c>
      <c r="E16" s="467" t="s">
        <v>122</v>
      </c>
    </row>
    <row r="17" spans="1:33" s="30" customFormat="1" ht="25.5" customHeight="1">
      <c r="A17" s="468" t="s">
        <v>129</v>
      </c>
      <c r="B17" s="469">
        <v>8110137</v>
      </c>
      <c r="C17" s="469">
        <v>8226283</v>
      </c>
      <c r="D17" s="469">
        <v>8314398</v>
      </c>
      <c r="E17" s="470" t="s">
        <v>124</v>
      </c>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row>
    <row r="18" spans="1:5" ht="25.5" customHeight="1">
      <c r="A18" s="465" t="s">
        <v>131</v>
      </c>
      <c r="B18" s="466">
        <v>6637589</v>
      </c>
      <c r="C18" s="466">
        <v>6534857</v>
      </c>
      <c r="D18" s="466">
        <v>6442313</v>
      </c>
      <c r="E18" s="467" t="s">
        <v>243</v>
      </c>
    </row>
    <row r="19" spans="1:33" s="30" customFormat="1" ht="25.5" customHeight="1">
      <c r="A19" s="468" t="s">
        <v>133</v>
      </c>
      <c r="B19" s="469">
        <v>4751689</v>
      </c>
      <c r="C19" s="469">
        <v>4862205</v>
      </c>
      <c r="D19" s="469">
        <v>4742081</v>
      </c>
      <c r="E19" s="470" t="s">
        <v>126</v>
      </c>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row>
    <row r="20" spans="1:5" ht="25.5" customHeight="1">
      <c r="A20" s="465" t="s">
        <v>135</v>
      </c>
      <c r="B20" s="466">
        <v>3702091</v>
      </c>
      <c r="C20" s="466">
        <v>3650064</v>
      </c>
      <c r="D20" s="466">
        <v>3540492</v>
      </c>
      <c r="E20" s="467" t="s">
        <v>143</v>
      </c>
    </row>
    <row r="21" spans="1:33" s="30" customFormat="1" ht="25.5" customHeight="1">
      <c r="A21" s="468" t="s">
        <v>137</v>
      </c>
      <c r="B21" s="469">
        <v>3649252</v>
      </c>
      <c r="C21" s="469">
        <v>3742437</v>
      </c>
      <c r="D21" s="469">
        <v>3755246</v>
      </c>
      <c r="E21" s="470" t="s">
        <v>145</v>
      </c>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row>
    <row r="22" spans="1:5" ht="25.5" customHeight="1">
      <c r="A22" s="465" t="s">
        <v>139</v>
      </c>
      <c r="B22" s="466">
        <v>2996350</v>
      </c>
      <c r="C22" s="466">
        <v>3151515</v>
      </c>
      <c r="D22" s="466">
        <v>3408533</v>
      </c>
      <c r="E22" s="467" t="s">
        <v>128</v>
      </c>
    </row>
    <row r="23" spans="1:33" s="30" customFormat="1" ht="25.5" customHeight="1">
      <c r="A23" s="471" t="s">
        <v>141</v>
      </c>
      <c r="B23" s="472">
        <v>7596251</v>
      </c>
      <c r="C23" s="472">
        <v>7720055</v>
      </c>
      <c r="D23" s="472">
        <v>7885005</v>
      </c>
      <c r="E23" s="473" t="s">
        <v>134</v>
      </c>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row>
    <row r="24" spans="1:5" ht="30" customHeight="1">
      <c r="A24" s="465" t="s">
        <v>142</v>
      </c>
      <c r="B24" s="466">
        <v>6032561</v>
      </c>
      <c r="C24" s="466">
        <v>6603914</v>
      </c>
      <c r="D24" s="466">
        <v>6986238</v>
      </c>
      <c r="E24" s="467" t="s">
        <v>153</v>
      </c>
    </row>
    <row r="25" spans="1:33" s="30" customFormat="1" ht="30" customHeight="1">
      <c r="A25" s="468" t="s">
        <v>144</v>
      </c>
      <c r="B25" s="469">
        <v>5426102</v>
      </c>
      <c r="C25" s="469">
        <v>5404390</v>
      </c>
      <c r="D25" s="469">
        <v>5535723</v>
      </c>
      <c r="E25" s="470" t="s">
        <v>146</v>
      </c>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row>
    <row r="26" spans="1:5" ht="30" customHeight="1">
      <c r="A26" s="465" t="s">
        <v>314</v>
      </c>
      <c r="B26" s="466">
        <v>3706156</v>
      </c>
      <c r="C26" s="466">
        <v>3716506</v>
      </c>
      <c r="D26" s="466">
        <v>3577603</v>
      </c>
      <c r="E26" s="467" t="s">
        <v>317</v>
      </c>
    </row>
    <row r="27" spans="1:33" s="30" customFormat="1" ht="30" customHeight="1">
      <c r="A27" s="468" t="s">
        <v>147</v>
      </c>
      <c r="B27" s="469">
        <v>7108412</v>
      </c>
      <c r="C27" s="469">
        <v>7273478</v>
      </c>
      <c r="D27" s="469">
        <v>7547158</v>
      </c>
      <c r="E27" s="470" t="s">
        <v>130</v>
      </c>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row>
    <row r="28" spans="1:5" ht="30" customHeight="1">
      <c r="A28" s="465" t="s">
        <v>149</v>
      </c>
      <c r="B28" s="466">
        <v>2844352</v>
      </c>
      <c r="C28" s="466">
        <v>3048522</v>
      </c>
      <c r="D28" s="466">
        <v>3223888</v>
      </c>
      <c r="E28" s="467" t="s">
        <v>156</v>
      </c>
    </row>
    <row r="29" spans="1:33" s="30" customFormat="1" ht="30" customHeight="1">
      <c r="A29" s="468" t="s">
        <v>150</v>
      </c>
      <c r="B29" s="469">
        <v>5154658</v>
      </c>
      <c r="C29" s="469">
        <v>5471455</v>
      </c>
      <c r="D29" s="469">
        <v>5909967</v>
      </c>
      <c r="E29" s="470" t="s">
        <v>148</v>
      </c>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row>
    <row r="30" spans="1:5" ht="30" customHeight="1">
      <c r="A30" s="465" t="s">
        <v>152</v>
      </c>
      <c r="B30" s="466">
        <v>1537828</v>
      </c>
      <c r="C30" s="466">
        <v>1540163</v>
      </c>
      <c r="D30" s="466">
        <v>1422055</v>
      </c>
      <c r="E30" s="467" t="s">
        <v>158</v>
      </c>
    </row>
    <row r="31" spans="1:33" s="30" customFormat="1" ht="30" customHeight="1">
      <c r="A31" s="468" t="s">
        <v>154</v>
      </c>
      <c r="B31" s="469">
        <v>4613821</v>
      </c>
      <c r="C31" s="469">
        <v>4720496</v>
      </c>
      <c r="D31" s="469">
        <v>4860504</v>
      </c>
      <c r="E31" s="470" t="s">
        <v>244</v>
      </c>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row>
    <row r="32" spans="1:5" ht="30" customHeight="1">
      <c r="A32" s="465" t="s">
        <v>315</v>
      </c>
      <c r="B32" s="466">
        <v>5710612</v>
      </c>
      <c r="C32" s="466">
        <v>10849094</v>
      </c>
      <c r="D32" s="466">
        <v>7767903</v>
      </c>
      <c r="E32" s="467" t="s">
        <v>316</v>
      </c>
    </row>
    <row r="33" spans="1:33" s="30" customFormat="1" ht="30" customHeight="1">
      <c r="A33" s="468" t="s">
        <v>157</v>
      </c>
      <c r="B33" s="474">
        <v>418760</v>
      </c>
      <c r="C33" s="474">
        <v>3861</v>
      </c>
      <c r="D33" s="474">
        <v>0</v>
      </c>
      <c r="E33" s="470" t="s">
        <v>132</v>
      </c>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row>
    <row r="34" spans="1:5" ht="30" customHeight="1">
      <c r="A34" s="465" t="s">
        <v>159</v>
      </c>
      <c r="B34" s="466">
        <v>4687301</v>
      </c>
      <c r="C34" s="466">
        <v>2860057</v>
      </c>
      <c r="D34" s="466">
        <v>4240613</v>
      </c>
      <c r="E34" s="467" t="s">
        <v>151</v>
      </c>
    </row>
    <row r="35" spans="1:33" s="30" customFormat="1" ht="30" customHeight="1">
      <c r="A35" s="468" t="s">
        <v>161</v>
      </c>
      <c r="B35" s="474">
        <v>203831</v>
      </c>
      <c r="C35" s="474">
        <v>87367</v>
      </c>
      <c r="D35" s="474">
        <v>122912</v>
      </c>
      <c r="E35" s="470" t="s">
        <v>162</v>
      </c>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row>
    <row r="36" spans="1:33" s="30" customFormat="1" ht="30" customHeight="1">
      <c r="A36" s="465" t="s">
        <v>163</v>
      </c>
      <c r="B36" s="466">
        <v>2345473</v>
      </c>
      <c r="C36" s="466">
        <v>1576239</v>
      </c>
      <c r="D36" s="466">
        <v>1971435</v>
      </c>
      <c r="E36" s="467" t="s">
        <v>164</v>
      </c>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row>
    <row r="37" spans="1:33" s="32" customFormat="1" ht="30" customHeight="1">
      <c r="A37" s="475" t="s">
        <v>242</v>
      </c>
      <c r="B37" s="469">
        <v>1753819</v>
      </c>
      <c r="C37" s="469">
        <v>1060479</v>
      </c>
      <c r="D37" s="469">
        <v>1299465</v>
      </c>
      <c r="E37" s="470" t="s">
        <v>245</v>
      </c>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row>
    <row r="38" spans="1:33" s="45" customFormat="1" ht="30" customHeight="1">
      <c r="A38" s="173" t="s">
        <v>6</v>
      </c>
      <c r="B38" s="476">
        <v>128540155</v>
      </c>
      <c r="C38" s="476">
        <f>SUM(C9:C37)</f>
        <v>132387102</v>
      </c>
      <c r="D38" s="476">
        <f>SUM(D9:D37)</f>
        <v>132365134</v>
      </c>
      <c r="E38" s="174" t="s">
        <v>8</v>
      </c>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row>
    <row r="39" spans="1:33" s="32" customFormat="1" ht="21.75" customHeight="1">
      <c r="A39" s="176" t="s">
        <v>54</v>
      </c>
      <c r="B39" s="154"/>
      <c r="C39" s="154"/>
      <c r="D39" s="316"/>
      <c r="E39" s="317" t="s">
        <v>55</v>
      </c>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row>
    <row r="40" spans="1:33" s="33" customFormat="1" ht="16.5" customHeight="1">
      <c r="A40" s="177"/>
      <c r="B40" s="178"/>
      <c r="C40" s="178"/>
      <c r="D40" s="179"/>
      <c r="E40" s="180"/>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row>
  </sheetData>
  <sheetProtection/>
  <mergeCells count="3">
    <mergeCell ref="A3:E3"/>
    <mergeCell ref="A4:E4"/>
    <mergeCell ref="A5:E5"/>
  </mergeCells>
  <printOptions horizontalCentered="1" verticalCentered="1"/>
  <pageMargins left="0.433070866141732" right="0.511811023622047" top="0.354330708661417" bottom="0.31496062992126" header="0.31496062992126" footer="0.31496062992126"/>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theme="0"/>
  </sheetPr>
  <dimension ref="A3:AI31"/>
  <sheetViews>
    <sheetView rightToLeft="1" view="pageBreakPreview" zoomScale="110" zoomScaleSheetLayoutView="110" zoomScalePageLayoutView="0" workbookViewId="0" topLeftCell="A4">
      <selection activeCell="A3" sqref="A3:E3"/>
    </sheetView>
  </sheetViews>
  <sheetFormatPr defaultColWidth="9.140625" defaultRowHeight="15"/>
  <cols>
    <col min="1" max="1" width="30.7109375" style="131" customWidth="1"/>
    <col min="2" max="4" width="22.421875" style="131" customWidth="1"/>
    <col min="5" max="5" width="31.28125" style="131" customWidth="1"/>
    <col min="6" max="6" width="22.57421875" style="131" customWidth="1"/>
    <col min="7" max="33" width="9.140625" style="131" customWidth="1"/>
    <col min="34" max="35" width="9.140625" style="42" customWidth="1"/>
    <col min="36" max="16384" width="9.140625" style="28" customWidth="1"/>
  </cols>
  <sheetData>
    <row r="1" ht="9.75" customHeight="1"/>
    <row r="2" ht="29.25" customHeight="1"/>
    <row r="3" spans="1:6" ht="21.75" customHeight="1">
      <c r="A3" s="578" t="s">
        <v>417</v>
      </c>
      <c r="B3" s="578"/>
      <c r="C3" s="578"/>
      <c r="D3" s="578"/>
      <c r="E3" s="578"/>
      <c r="F3" s="132"/>
    </row>
    <row r="4" spans="1:6" ht="21" customHeight="1">
      <c r="A4" s="578" t="s">
        <v>416</v>
      </c>
      <c r="B4" s="578"/>
      <c r="C4" s="578"/>
      <c r="D4" s="578"/>
      <c r="E4" s="578"/>
      <c r="F4" s="132"/>
    </row>
    <row r="5" spans="1:6" ht="19.5" customHeight="1">
      <c r="A5" s="579" t="s">
        <v>349</v>
      </c>
      <c r="B5" s="579"/>
      <c r="C5" s="579"/>
      <c r="D5" s="579"/>
      <c r="E5" s="579"/>
      <c r="F5" s="132"/>
    </row>
    <row r="6" spans="1:5" ht="21">
      <c r="A6" s="134" t="s">
        <v>311</v>
      </c>
      <c r="B6" s="134"/>
      <c r="C6" s="135"/>
      <c r="D6" s="135"/>
      <c r="E6" s="136"/>
    </row>
    <row r="7" spans="1:6" ht="21.75" customHeight="1">
      <c r="A7" s="160" t="s">
        <v>111</v>
      </c>
      <c r="B7" s="161">
        <v>2017</v>
      </c>
      <c r="C7" s="161">
        <v>2018</v>
      </c>
      <c r="D7" s="161">
        <v>2019</v>
      </c>
      <c r="E7" s="162" t="s">
        <v>112</v>
      </c>
      <c r="F7" s="140"/>
    </row>
    <row r="8" spans="1:35" s="30" customFormat="1" ht="15.75" customHeight="1">
      <c r="A8" s="141" t="s">
        <v>202</v>
      </c>
      <c r="B8" s="163">
        <v>1773782</v>
      </c>
      <c r="C8" s="163">
        <v>2031477</v>
      </c>
      <c r="D8" s="163">
        <v>2241688</v>
      </c>
      <c r="E8" s="142" t="s">
        <v>203</v>
      </c>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43"/>
      <c r="AI8" s="43"/>
    </row>
    <row r="9" spans="1:5" ht="19.5" customHeight="1">
      <c r="A9" s="144" t="s">
        <v>204</v>
      </c>
      <c r="B9" s="164">
        <v>2244017</v>
      </c>
      <c r="C9" s="164">
        <v>2212828</v>
      </c>
      <c r="D9" s="164">
        <v>2148831</v>
      </c>
      <c r="E9" s="145" t="s">
        <v>205</v>
      </c>
    </row>
    <row r="10" spans="1:35" s="30" customFormat="1" ht="19.5" customHeight="1">
      <c r="A10" s="146" t="s">
        <v>206</v>
      </c>
      <c r="B10" s="165">
        <v>3746709</v>
      </c>
      <c r="C10" s="165">
        <v>3759576</v>
      </c>
      <c r="D10" s="165">
        <v>3647793</v>
      </c>
      <c r="E10" s="147" t="s">
        <v>207</v>
      </c>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43"/>
      <c r="AI10" s="43"/>
    </row>
    <row r="11" spans="1:5" ht="19.5" customHeight="1">
      <c r="A11" s="144" t="s">
        <v>208</v>
      </c>
      <c r="B11" s="164">
        <v>2627020</v>
      </c>
      <c r="C11" s="164">
        <v>2737868</v>
      </c>
      <c r="D11" s="164">
        <v>2721430</v>
      </c>
      <c r="E11" s="145" t="s">
        <v>209</v>
      </c>
    </row>
    <row r="12" spans="1:35" s="30" customFormat="1" ht="19.5" customHeight="1">
      <c r="A12" s="146" t="s">
        <v>210</v>
      </c>
      <c r="B12" s="165">
        <v>5757297</v>
      </c>
      <c r="C12" s="165">
        <v>5731001</v>
      </c>
      <c r="D12" s="165">
        <v>5736113</v>
      </c>
      <c r="E12" s="147" t="s">
        <v>211</v>
      </c>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43"/>
      <c r="AI12" s="43"/>
    </row>
    <row r="13" spans="1:5" ht="19.5" customHeight="1">
      <c r="A13" s="144" t="s">
        <v>212</v>
      </c>
      <c r="B13" s="164">
        <v>1964675</v>
      </c>
      <c r="C13" s="164">
        <v>1994449</v>
      </c>
      <c r="D13" s="164">
        <v>2020638</v>
      </c>
      <c r="E13" s="145" t="s">
        <v>213</v>
      </c>
    </row>
    <row r="14" spans="1:35" s="30" customFormat="1" ht="19.5" customHeight="1">
      <c r="A14" s="146" t="s">
        <v>214</v>
      </c>
      <c r="B14" s="165">
        <v>3169843</v>
      </c>
      <c r="C14" s="165">
        <v>3130896</v>
      </c>
      <c r="D14" s="165">
        <v>3086917</v>
      </c>
      <c r="E14" s="147" t="s">
        <v>215</v>
      </c>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43"/>
      <c r="AI14" s="43"/>
    </row>
    <row r="15" spans="1:5" ht="19.5" customHeight="1">
      <c r="A15" s="144" t="s">
        <v>216</v>
      </c>
      <c r="B15" s="164">
        <v>4590746</v>
      </c>
      <c r="C15" s="164">
        <v>4450840</v>
      </c>
      <c r="D15" s="164">
        <v>4270289</v>
      </c>
      <c r="E15" s="145" t="s">
        <v>217</v>
      </c>
    </row>
    <row r="16" spans="1:35" s="30" customFormat="1" ht="15.75" customHeight="1">
      <c r="A16" s="146" t="s">
        <v>218</v>
      </c>
      <c r="B16" s="165">
        <v>5099105</v>
      </c>
      <c r="C16" s="165">
        <v>5017223</v>
      </c>
      <c r="D16" s="165">
        <v>4950204</v>
      </c>
      <c r="E16" s="147" t="s">
        <v>219</v>
      </c>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43"/>
      <c r="AI16" s="43"/>
    </row>
    <row r="17" spans="1:5" ht="19.5" customHeight="1">
      <c r="A17" s="144" t="s">
        <v>220</v>
      </c>
      <c r="B17" s="164">
        <v>3073787</v>
      </c>
      <c r="C17" s="164">
        <v>3040312</v>
      </c>
      <c r="D17" s="164">
        <v>2936841</v>
      </c>
      <c r="E17" s="145" t="s">
        <v>221</v>
      </c>
    </row>
    <row r="18" spans="1:35" s="30" customFormat="1" ht="16.5" customHeight="1">
      <c r="A18" s="146" t="s">
        <v>222</v>
      </c>
      <c r="B18" s="165">
        <v>6647661</v>
      </c>
      <c r="C18" s="165">
        <v>6524950</v>
      </c>
      <c r="D18" s="165">
        <v>6583206</v>
      </c>
      <c r="E18" s="147" t="s">
        <v>223</v>
      </c>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43"/>
      <c r="AI18" s="43"/>
    </row>
    <row r="19" spans="1:5" ht="19.5" customHeight="1">
      <c r="A19" s="144" t="s">
        <v>224</v>
      </c>
      <c r="B19" s="164">
        <v>3220273</v>
      </c>
      <c r="C19" s="164">
        <v>3038492</v>
      </c>
      <c r="D19" s="164">
        <v>2667293</v>
      </c>
      <c r="E19" s="145" t="s">
        <v>225</v>
      </c>
    </row>
    <row r="20" spans="1:35" s="30" customFormat="1" ht="15.75" customHeight="1">
      <c r="A20" s="146" t="s">
        <v>226</v>
      </c>
      <c r="B20" s="165">
        <v>2188717</v>
      </c>
      <c r="C20" s="165">
        <v>2123582</v>
      </c>
      <c r="D20" s="165">
        <v>2132780</v>
      </c>
      <c r="E20" s="147" t="s">
        <v>227</v>
      </c>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43"/>
      <c r="AI20" s="43"/>
    </row>
    <row r="21" spans="1:5" ht="19.5" customHeight="1">
      <c r="A21" s="144" t="s">
        <v>228</v>
      </c>
      <c r="B21" s="164">
        <v>5205757</v>
      </c>
      <c r="C21" s="164">
        <v>4950356</v>
      </c>
      <c r="D21" s="164">
        <v>4768618</v>
      </c>
      <c r="E21" s="145" t="s">
        <v>229</v>
      </c>
    </row>
    <row r="22" spans="1:35" s="30" customFormat="1" ht="17.25" customHeight="1">
      <c r="A22" s="146" t="s">
        <v>230</v>
      </c>
      <c r="B22" s="165">
        <v>8137273</v>
      </c>
      <c r="C22" s="165">
        <v>8084777</v>
      </c>
      <c r="D22" s="165">
        <v>7832141</v>
      </c>
      <c r="E22" s="147" t="s">
        <v>231</v>
      </c>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43"/>
      <c r="AI22" s="43"/>
    </row>
    <row r="23" spans="1:5" ht="19.5" customHeight="1">
      <c r="A23" s="144" t="s">
        <v>232</v>
      </c>
      <c r="B23" s="164">
        <v>4340314</v>
      </c>
      <c r="C23" s="164">
        <v>4524179</v>
      </c>
      <c r="D23" s="164">
        <v>4448519</v>
      </c>
      <c r="E23" s="145" t="s">
        <v>233</v>
      </c>
    </row>
    <row r="24" spans="1:35" s="30" customFormat="1" ht="15" customHeight="1">
      <c r="A24" s="146" t="s">
        <v>234</v>
      </c>
      <c r="B24" s="165">
        <v>5268528</v>
      </c>
      <c r="C24" s="165">
        <v>5204994</v>
      </c>
      <c r="D24" s="165">
        <v>4987817</v>
      </c>
      <c r="E24" s="147" t="s">
        <v>235</v>
      </c>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43"/>
      <c r="AI24" s="43"/>
    </row>
    <row r="25" spans="1:5" ht="19.5" customHeight="1">
      <c r="A25" s="144" t="s">
        <v>236</v>
      </c>
      <c r="B25" s="164">
        <v>1897759</v>
      </c>
      <c r="C25" s="164">
        <v>1988751</v>
      </c>
      <c r="D25" s="164">
        <v>1892351</v>
      </c>
      <c r="E25" s="145" t="s">
        <v>237</v>
      </c>
    </row>
    <row r="26" spans="1:5" ht="19.5" customHeight="1">
      <c r="A26" s="146" t="s">
        <v>238</v>
      </c>
      <c r="B26" s="165">
        <v>560344</v>
      </c>
      <c r="C26" s="165">
        <v>667232</v>
      </c>
      <c r="D26" s="165">
        <v>727480</v>
      </c>
      <c r="E26" s="147" t="s">
        <v>239</v>
      </c>
    </row>
    <row r="27" spans="1:5" ht="19.5" customHeight="1">
      <c r="A27" s="144" t="s">
        <v>240</v>
      </c>
      <c r="B27" s="164">
        <v>698905</v>
      </c>
      <c r="C27" s="164">
        <v>804516</v>
      </c>
      <c r="D27" s="164">
        <v>811984</v>
      </c>
      <c r="E27" s="145" t="s">
        <v>241</v>
      </c>
    </row>
    <row r="28" spans="1:35" s="30" customFormat="1" ht="21">
      <c r="A28" s="148" t="s">
        <v>6</v>
      </c>
      <c r="B28" s="166">
        <v>72212512</v>
      </c>
      <c r="C28" s="166">
        <f>SUM(C8:C27)</f>
        <v>72018299</v>
      </c>
      <c r="D28" s="166">
        <f>SUM(D8:D27)</f>
        <v>70612933</v>
      </c>
      <c r="E28" s="149" t="s">
        <v>8</v>
      </c>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43"/>
      <c r="AI28" s="43"/>
    </row>
    <row r="29" spans="1:6" ht="2.25" customHeight="1">
      <c r="A29" s="150"/>
      <c r="B29" s="150"/>
      <c r="C29" s="151"/>
      <c r="D29" s="151"/>
      <c r="E29" s="152"/>
      <c r="F29" s="151"/>
    </row>
    <row r="30" spans="1:35" s="482" customFormat="1" ht="12.75" customHeight="1">
      <c r="A30" s="167" t="s">
        <v>109</v>
      </c>
      <c r="B30" s="168"/>
      <c r="C30" s="477"/>
      <c r="D30" s="477"/>
      <c r="E30" s="478" t="s">
        <v>110</v>
      </c>
      <c r="F30" s="479"/>
      <c r="G30" s="480"/>
      <c r="H30" s="480"/>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c r="AH30" s="481"/>
      <c r="AI30" s="481"/>
    </row>
    <row r="31" spans="1:35" s="41" customFormat="1" ht="11.25" customHeight="1">
      <c r="A31" s="157"/>
      <c r="B31" s="157"/>
      <c r="C31" s="157"/>
      <c r="D31" s="157"/>
      <c r="E31" s="16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44"/>
      <c r="AI31" s="44"/>
    </row>
  </sheetData>
  <sheetProtection/>
  <mergeCells count="3">
    <mergeCell ref="A3:E3"/>
    <mergeCell ref="A5:E5"/>
    <mergeCell ref="A4:E4"/>
  </mergeCells>
  <printOptions horizontalCentered="1"/>
  <pageMargins left="0.708661417322835" right="0.708661417322835" top="0.34" bottom="0.34" header="0.31496062992126" footer="0.31496062992126"/>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theme="0"/>
  </sheetPr>
  <dimension ref="A3:AI22"/>
  <sheetViews>
    <sheetView rightToLeft="1" view="pageBreakPreview" zoomScale="85" zoomScaleSheetLayoutView="85" zoomScalePageLayoutView="0" workbookViewId="0" topLeftCell="A1">
      <selection activeCell="A3" sqref="A3:E3"/>
    </sheetView>
  </sheetViews>
  <sheetFormatPr defaultColWidth="9.140625" defaultRowHeight="15"/>
  <cols>
    <col min="1" max="1" width="31.140625" style="131" customWidth="1"/>
    <col min="2" max="3" width="22.57421875" style="329" customWidth="1"/>
    <col min="4" max="4" width="22.57421875" style="131" customWidth="1"/>
    <col min="5" max="5" width="31.140625" style="131" customWidth="1"/>
    <col min="6" max="6" width="22.57421875" style="131" customWidth="1"/>
    <col min="7" max="35" width="9.140625" style="131" customWidth="1"/>
    <col min="36" max="16384" width="9.140625" style="28" customWidth="1"/>
  </cols>
  <sheetData>
    <row r="1" ht="9.75" customHeight="1"/>
    <row r="2" ht="35.25" customHeight="1"/>
    <row r="3" spans="1:6" ht="50.25" customHeight="1">
      <c r="A3" s="580" t="s">
        <v>298</v>
      </c>
      <c r="B3" s="580"/>
      <c r="C3" s="580"/>
      <c r="D3" s="580"/>
      <c r="E3" s="580"/>
      <c r="F3" s="132"/>
    </row>
    <row r="4" spans="1:6" ht="22.5" customHeight="1">
      <c r="A4" s="581" t="s">
        <v>349</v>
      </c>
      <c r="B4" s="581"/>
      <c r="C4" s="581"/>
      <c r="D4" s="581"/>
      <c r="E4" s="581"/>
      <c r="F4" s="132"/>
    </row>
    <row r="5" spans="1:6" ht="1.5" customHeight="1">
      <c r="A5" s="133"/>
      <c r="B5" s="133"/>
      <c r="C5" s="133"/>
      <c r="D5" s="133"/>
      <c r="E5" s="133"/>
      <c r="F5" s="132"/>
    </row>
    <row r="6" spans="1:5" ht="21">
      <c r="A6" s="134" t="s">
        <v>360</v>
      </c>
      <c r="B6" s="330"/>
      <c r="C6" s="330"/>
      <c r="D6" s="135"/>
      <c r="E6" s="136"/>
    </row>
    <row r="7" spans="1:6" ht="32.25" customHeight="1">
      <c r="A7" s="137" t="s">
        <v>111</v>
      </c>
      <c r="B7" s="328">
        <v>2017</v>
      </c>
      <c r="C7" s="138">
        <v>2018</v>
      </c>
      <c r="D7" s="138">
        <v>2019</v>
      </c>
      <c r="E7" s="139" t="s">
        <v>112</v>
      </c>
      <c r="F7" s="140"/>
    </row>
    <row r="8" spans="1:35" s="30" customFormat="1" ht="30" customHeight="1">
      <c r="A8" s="483" t="s">
        <v>318</v>
      </c>
      <c r="B8" s="484">
        <v>703744</v>
      </c>
      <c r="C8" s="485">
        <v>778529</v>
      </c>
      <c r="D8" s="485">
        <v>793910</v>
      </c>
      <c r="E8" s="486" t="s">
        <v>254</v>
      </c>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row>
    <row r="9" spans="1:5" ht="30" customHeight="1">
      <c r="A9" s="185" t="s">
        <v>319</v>
      </c>
      <c r="B9" s="487">
        <v>642963</v>
      </c>
      <c r="C9" s="459">
        <v>651084</v>
      </c>
      <c r="D9" s="459">
        <v>657601</v>
      </c>
      <c r="E9" s="186" t="s">
        <v>255</v>
      </c>
    </row>
    <row r="10" spans="1:35" s="30" customFormat="1" ht="30" customHeight="1">
      <c r="A10" s="488" t="s">
        <v>155</v>
      </c>
      <c r="B10" s="489">
        <v>538673</v>
      </c>
      <c r="C10" s="490">
        <v>618340</v>
      </c>
      <c r="D10" s="490">
        <v>590788</v>
      </c>
      <c r="E10" s="491" t="s">
        <v>160</v>
      </c>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row>
    <row r="11" spans="1:5" ht="30" customHeight="1">
      <c r="A11" s="185" t="s">
        <v>320</v>
      </c>
      <c r="B11" s="487">
        <v>312667</v>
      </c>
      <c r="C11" s="459">
        <v>313130</v>
      </c>
      <c r="D11" s="459">
        <v>328781</v>
      </c>
      <c r="E11" s="186" t="s">
        <v>256</v>
      </c>
    </row>
    <row r="12" spans="1:35" s="30" customFormat="1" ht="30" customHeight="1">
      <c r="A12" s="488" t="s">
        <v>247</v>
      </c>
      <c r="B12" s="489">
        <v>2173358</v>
      </c>
      <c r="C12" s="490">
        <v>2207412</v>
      </c>
      <c r="D12" s="490">
        <v>2304868</v>
      </c>
      <c r="E12" s="491" t="s">
        <v>257</v>
      </c>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row>
    <row r="13" spans="1:5" ht="30" customHeight="1">
      <c r="A13" s="185" t="s">
        <v>248</v>
      </c>
      <c r="B13" s="487">
        <v>482651</v>
      </c>
      <c r="C13" s="459">
        <v>467647</v>
      </c>
      <c r="D13" s="459">
        <v>483561</v>
      </c>
      <c r="E13" s="186" t="s">
        <v>258</v>
      </c>
    </row>
    <row r="14" spans="1:35" s="30" customFormat="1" ht="30" customHeight="1">
      <c r="A14" s="488" t="s">
        <v>249</v>
      </c>
      <c r="B14" s="489">
        <v>500044</v>
      </c>
      <c r="C14" s="490">
        <v>516637</v>
      </c>
      <c r="D14" s="490">
        <v>540448</v>
      </c>
      <c r="E14" s="491" t="s">
        <v>259</v>
      </c>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row>
    <row r="15" spans="1:5" ht="30" customHeight="1">
      <c r="A15" s="185" t="s">
        <v>250</v>
      </c>
      <c r="B15" s="487">
        <v>116821</v>
      </c>
      <c r="C15" s="459">
        <v>106485</v>
      </c>
      <c r="D15" s="459">
        <v>104632</v>
      </c>
      <c r="E15" s="186" t="s">
        <v>260</v>
      </c>
    </row>
    <row r="16" spans="1:35" s="30" customFormat="1" ht="30" customHeight="1">
      <c r="A16" s="488" t="s">
        <v>251</v>
      </c>
      <c r="B16" s="489">
        <v>490279</v>
      </c>
      <c r="C16" s="490">
        <v>472070</v>
      </c>
      <c r="D16" s="490">
        <v>448705</v>
      </c>
      <c r="E16" s="491" t="s">
        <v>261</v>
      </c>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row>
    <row r="17" spans="1:5" ht="30" customHeight="1">
      <c r="A17" s="185" t="s">
        <v>253</v>
      </c>
      <c r="B17" s="487">
        <v>172877</v>
      </c>
      <c r="C17" s="459">
        <v>168086</v>
      </c>
      <c r="D17" s="459">
        <v>161296</v>
      </c>
      <c r="E17" s="186" t="s">
        <v>262</v>
      </c>
    </row>
    <row r="18" spans="1:35" s="30" customFormat="1" ht="30" customHeight="1">
      <c r="A18" s="488" t="s">
        <v>252</v>
      </c>
      <c r="B18" s="489">
        <v>96275</v>
      </c>
      <c r="C18" s="490">
        <v>95697</v>
      </c>
      <c r="D18" s="490">
        <v>93180</v>
      </c>
      <c r="E18" s="491" t="s">
        <v>263</v>
      </c>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row>
    <row r="19" spans="1:35" s="30" customFormat="1" ht="30" customHeight="1">
      <c r="A19" s="188" t="s">
        <v>6</v>
      </c>
      <c r="B19" s="492">
        <f>SUM(B8:B18)</f>
        <v>6230352</v>
      </c>
      <c r="C19" s="460">
        <f>SUM(C8:C18)</f>
        <v>6395117</v>
      </c>
      <c r="D19" s="460">
        <f>SUM(D8:D18)</f>
        <v>6507770</v>
      </c>
      <c r="E19" s="189" t="s">
        <v>8</v>
      </c>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row>
    <row r="20" spans="1:6" ht="4.5" customHeight="1">
      <c r="A20" s="150"/>
      <c r="B20" s="331"/>
      <c r="C20" s="331"/>
      <c r="D20" s="151"/>
      <c r="E20" s="152"/>
      <c r="F20" s="151"/>
    </row>
    <row r="21" spans="1:35" s="482" customFormat="1" ht="21.75" customHeight="1">
      <c r="A21" s="153" t="s">
        <v>109</v>
      </c>
      <c r="B21" s="332"/>
      <c r="C21" s="332"/>
      <c r="D21" s="477"/>
      <c r="E21" s="493" t="s">
        <v>110</v>
      </c>
      <c r="F21" s="479"/>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row>
    <row r="22" spans="1:35" s="41" customFormat="1" ht="11.25" customHeight="1">
      <c r="A22" s="157"/>
      <c r="B22" s="333"/>
      <c r="C22" s="333"/>
      <c r="D22" s="157"/>
      <c r="E22" s="158"/>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row>
    <row r="29" ht="7.5" customHeight="1"/>
  </sheetData>
  <sheetProtection/>
  <mergeCells count="2">
    <mergeCell ref="A3:E3"/>
    <mergeCell ref="A4:E4"/>
  </mergeCells>
  <printOptions horizontalCentered="1"/>
  <pageMargins left="0.708661417322835" right="0.708661417322835" top="0.34" bottom="0.34" header="0.31496062992126" footer="0.31496062992126"/>
  <pageSetup horizontalDpi="600" verticalDpi="600" orientation="landscape" paperSize="9" scale="99" r:id="rId2"/>
  <rowBreaks count="1" manualBreakCount="1">
    <brk id="21" max="4" man="1"/>
  </rowBreaks>
  <drawing r:id="rId1"/>
</worksheet>
</file>

<file path=xl/worksheets/sheet17.xml><?xml version="1.0" encoding="utf-8"?>
<worksheet xmlns="http://schemas.openxmlformats.org/spreadsheetml/2006/main" xmlns:r="http://schemas.openxmlformats.org/officeDocument/2006/relationships">
  <sheetPr>
    <tabColor theme="0"/>
  </sheetPr>
  <dimension ref="A1:AG38"/>
  <sheetViews>
    <sheetView showGridLines="0" rightToLeft="1" view="pageBreakPreview" zoomScaleNormal="75" zoomScaleSheetLayoutView="100" zoomScalePageLayoutView="0" workbookViewId="0" topLeftCell="A1">
      <selection activeCell="A2" sqref="A2:J2"/>
    </sheetView>
  </sheetViews>
  <sheetFormatPr defaultColWidth="9.140625" defaultRowHeight="15"/>
  <cols>
    <col min="1" max="1" width="15.57421875" style="83" customWidth="1"/>
    <col min="2" max="2" width="11.8515625" style="83" customWidth="1"/>
    <col min="3" max="3" width="17.00390625" style="83" customWidth="1"/>
    <col min="4" max="4" width="8.00390625" style="83" customWidth="1"/>
    <col min="5" max="5" width="17.00390625" style="83" customWidth="1"/>
    <col min="6" max="6" width="9.00390625" style="83" customWidth="1"/>
    <col min="7" max="7" width="17.00390625" style="83" customWidth="1"/>
    <col min="8" max="8" width="8.57421875" style="83" customWidth="1"/>
    <col min="9" max="9" width="12.421875" style="83" customWidth="1"/>
    <col min="10" max="10" width="17.7109375" style="83" customWidth="1"/>
    <col min="11" max="33" width="9.140625" style="83" customWidth="1"/>
    <col min="34" max="16384" width="9.140625" style="11" customWidth="1"/>
  </cols>
  <sheetData>
    <row r="1" spans="1:10" ht="51.75" customHeight="1">
      <c r="A1" s="124"/>
      <c r="B1" s="124"/>
      <c r="C1" s="124"/>
      <c r="D1" s="124"/>
      <c r="E1" s="124"/>
      <c r="F1" s="124"/>
      <c r="G1" s="124"/>
      <c r="H1" s="124"/>
      <c r="I1" s="125"/>
      <c r="J1" s="125"/>
    </row>
    <row r="2" spans="1:33" s="12" customFormat="1" ht="22.5" customHeight="1">
      <c r="A2" s="598" t="s">
        <v>370</v>
      </c>
      <c r="B2" s="598"/>
      <c r="C2" s="598"/>
      <c r="D2" s="598"/>
      <c r="E2" s="598"/>
      <c r="F2" s="598"/>
      <c r="G2" s="598"/>
      <c r="H2" s="598"/>
      <c r="I2" s="598"/>
      <c r="J2" s="598"/>
      <c r="K2" s="79"/>
      <c r="L2" s="79"/>
      <c r="M2" s="79"/>
      <c r="N2" s="79"/>
      <c r="O2" s="79"/>
      <c r="P2" s="79"/>
      <c r="Q2" s="79"/>
      <c r="R2" s="79"/>
      <c r="S2" s="79"/>
      <c r="T2" s="79"/>
      <c r="U2" s="79"/>
      <c r="V2" s="79"/>
      <c r="W2" s="79"/>
      <c r="X2" s="79"/>
      <c r="Y2" s="79"/>
      <c r="Z2" s="79"/>
      <c r="AA2" s="79"/>
      <c r="AB2" s="79"/>
      <c r="AC2" s="79"/>
      <c r="AD2" s="79"/>
      <c r="AE2" s="79"/>
      <c r="AF2" s="79"/>
      <c r="AG2" s="79"/>
    </row>
    <row r="3" spans="1:33" s="13" customFormat="1" ht="21.75" customHeight="1">
      <c r="A3" s="598" t="s">
        <v>369</v>
      </c>
      <c r="B3" s="598"/>
      <c r="C3" s="598"/>
      <c r="D3" s="598"/>
      <c r="E3" s="598"/>
      <c r="F3" s="598"/>
      <c r="G3" s="598"/>
      <c r="H3" s="598"/>
      <c r="I3" s="598"/>
      <c r="J3" s="598"/>
      <c r="K3" s="79"/>
      <c r="L3" s="79"/>
      <c r="M3" s="79"/>
      <c r="N3" s="79"/>
      <c r="O3" s="79"/>
      <c r="P3" s="79"/>
      <c r="Q3" s="79"/>
      <c r="R3" s="79"/>
      <c r="S3" s="79"/>
      <c r="T3" s="79"/>
      <c r="U3" s="79"/>
      <c r="V3" s="79"/>
      <c r="W3" s="79"/>
      <c r="X3" s="79"/>
      <c r="Y3" s="79"/>
      <c r="Z3" s="79"/>
      <c r="AA3" s="79"/>
      <c r="AB3" s="79"/>
      <c r="AC3" s="79"/>
      <c r="AD3" s="79"/>
      <c r="AE3" s="79"/>
      <c r="AF3" s="79"/>
      <c r="AG3" s="79"/>
    </row>
    <row r="4" spans="1:33" s="13" customFormat="1" ht="18" customHeight="1">
      <c r="A4" s="599" t="s">
        <v>349</v>
      </c>
      <c r="B4" s="599"/>
      <c r="C4" s="599"/>
      <c r="D4" s="599"/>
      <c r="E4" s="599"/>
      <c r="F4" s="599"/>
      <c r="G4" s="599"/>
      <c r="H4" s="599"/>
      <c r="I4" s="599"/>
      <c r="J4" s="599"/>
      <c r="K4" s="79"/>
      <c r="L4" s="79"/>
      <c r="M4" s="79"/>
      <c r="N4" s="79"/>
      <c r="O4" s="79"/>
      <c r="P4" s="79"/>
      <c r="Q4" s="79"/>
      <c r="R4" s="79"/>
      <c r="S4" s="79"/>
      <c r="T4" s="79"/>
      <c r="U4" s="79"/>
      <c r="V4" s="79"/>
      <c r="W4" s="79"/>
      <c r="X4" s="79"/>
      <c r="Y4" s="79"/>
      <c r="Z4" s="79"/>
      <c r="AA4" s="79"/>
      <c r="AB4" s="79"/>
      <c r="AC4" s="79"/>
      <c r="AD4" s="79"/>
      <c r="AE4" s="79"/>
      <c r="AF4" s="79"/>
      <c r="AG4" s="79"/>
    </row>
    <row r="5" spans="1:33" s="15" customFormat="1" ht="25.5" customHeight="1">
      <c r="A5" s="126" t="s">
        <v>91</v>
      </c>
      <c r="B5" s="127"/>
      <c r="C5" s="127"/>
      <c r="D5" s="127"/>
      <c r="E5" s="127"/>
      <c r="F5" s="125"/>
      <c r="G5" s="125"/>
      <c r="H5" s="125"/>
      <c r="I5" s="125"/>
      <c r="J5" s="125"/>
      <c r="K5" s="83"/>
      <c r="L5" s="83"/>
      <c r="M5" s="83"/>
      <c r="N5" s="83"/>
      <c r="O5" s="83"/>
      <c r="P5" s="83"/>
      <c r="Q5" s="83"/>
      <c r="R5" s="83"/>
      <c r="S5" s="83"/>
      <c r="T5" s="83"/>
      <c r="U5" s="83"/>
      <c r="V5" s="83"/>
      <c r="W5" s="83"/>
      <c r="X5" s="83"/>
      <c r="Y5" s="83"/>
      <c r="Z5" s="83"/>
      <c r="AA5" s="83"/>
      <c r="AB5" s="83"/>
      <c r="AC5" s="83"/>
      <c r="AD5" s="83"/>
      <c r="AE5" s="83"/>
      <c r="AF5" s="83"/>
      <c r="AG5" s="83"/>
    </row>
    <row r="6" spans="1:33" s="15" customFormat="1" ht="24.75" customHeight="1">
      <c r="A6" s="600" t="s">
        <v>35</v>
      </c>
      <c r="B6" s="601" t="s">
        <v>36</v>
      </c>
      <c r="C6" s="594">
        <v>2017</v>
      </c>
      <c r="D6" s="595"/>
      <c r="E6" s="594">
        <v>2018</v>
      </c>
      <c r="F6" s="595"/>
      <c r="G6" s="601">
        <v>2019</v>
      </c>
      <c r="H6" s="601"/>
      <c r="I6" s="602" t="s">
        <v>37</v>
      </c>
      <c r="J6" s="592" t="s">
        <v>38</v>
      </c>
      <c r="K6" s="83"/>
      <c r="L6" s="83"/>
      <c r="M6" s="83"/>
      <c r="N6" s="83"/>
      <c r="O6" s="83"/>
      <c r="P6" s="83"/>
      <c r="Q6" s="83"/>
      <c r="R6" s="83"/>
      <c r="S6" s="83"/>
      <c r="T6" s="83"/>
      <c r="U6" s="83"/>
      <c r="V6" s="83"/>
      <c r="W6" s="83"/>
      <c r="X6" s="83"/>
      <c r="Y6" s="83"/>
      <c r="Z6" s="83"/>
      <c r="AA6" s="83"/>
      <c r="AB6" s="83"/>
      <c r="AC6" s="83"/>
      <c r="AD6" s="83"/>
      <c r="AE6" s="83"/>
      <c r="AF6" s="83"/>
      <c r="AG6" s="83"/>
    </row>
    <row r="7" spans="1:33" s="15" customFormat="1" ht="41.25" customHeight="1">
      <c r="A7" s="600"/>
      <c r="B7" s="601"/>
      <c r="C7" s="505" t="s">
        <v>335</v>
      </c>
      <c r="D7" s="506" t="s">
        <v>5</v>
      </c>
      <c r="E7" s="505" t="s">
        <v>335</v>
      </c>
      <c r="F7" s="506" t="s">
        <v>5</v>
      </c>
      <c r="G7" s="505" t="s">
        <v>335</v>
      </c>
      <c r="H7" s="506" t="s">
        <v>5</v>
      </c>
      <c r="I7" s="602"/>
      <c r="J7" s="592"/>
      <c r="K7" s="83"/>
      <c r="L7" s="83"/>
      <c r="M7" s="83"/>
      <c r="N7" s="83"/>
      <c r="O7" s="83"/>
      <c r="P7" s="83"/>
      <c r="Q7" s="83"/>
      <c r="R7" s="83"/>
      <c r="S7" s="83"/>
      <c r="T7" s="83"/>
      <c r="U7" s="83"/>
      <c r="V7" s="83"/>
      <c r="W7" s="83"/>
      <c r="X7" s="83"/>
      <c r="Y7" s="83"/>
      <c r="Z7" s="83"/>
      <c r="AA7" s="83"/>
      <c r="AB7" s="83"/>
      <c r="AC7" s="83"/>
      <c r="AD7" s="83"/>
      <c r="AE7" s="83"/>
      <c r="AF7" s="83"/>
      <c r="AG7" s="83"/>
    </row>
    <row r="8" spans="1:33" s="15" customFormat="1" ht="24.75" customHeight="1">
      <c r="A8" s="590" t="s">
        <v>39</v>
      </c>
      <c r="B8" s="494" t="s">
        <v>40</v>
      </c>
      <c r="C8" s="496">
        <v>928</v>
      </c>
      <c r="D8" s="497">
        <f>C8/C18</f>
        <v>0.05521837439009877</v>
      </c>
      <c r="E8" s="496">
        <v>979</v>
      </c>
      <c r="F8" s="497">
        <f>E8/E18</f>
        <v>0.05686900958466454</v>
      </c>
      <c r="G8" s="496">
        <v>1097</v>
      </c>
      <c r="H8" s="497">
        <f>G8/G18</f>
        <v>0.061216517857142855</v>
      </c>
      <c r="I8" s="495" t="s">
        <v>41</v>
      </c>
      <c r="J8" s="591" t="s">
        <v>42</v>
      </c>
      <c r="K8" s="83"/>
      <c r="L8" s="83"/>
      <c r="M8" s="83"/>
      <c r="N8" s="83"/>
      <c r="O8" s="83"/>
      <c r="P8" s="83"/>
      <c r="Q8" s="83"/>
      <c r="R8" s="83"/>
      <c r="S8" s="83"/>
      <c r="T8" s="83"/>
      <c r="U8" s="83"/>
      <c r="V8" s="83"/>
      <c r="W8" s="83"/>
      <c r="X8" s="83"/>
      <c r="Y8" s="83"/>
      <c r="Z8" s="83"/>
      <c r="AA8" s="83"/>
      <c r="AB8" s="83"/>
      <c r="AC8" s="83"/>
      <c r="AD8" s="83"/>
      <c r="AE8" s="83"/>
      <c r="AF8" s="83"/>
      <c r="AG8" s="83"/>
    </row>
    <row r="9" spans="1:33" s="15" customFormat="1" ht="24.75" customHeight="1">
      <c r="A9" s="585"/>
      <c r="B9" s="494" t="s">
        <v>43</v>
      </c>
      <c r="C9" s="496">
        <v>2494</v>
      </c>
      <c r="D9" s="498">
        <f>C9/C18</f>
        <v>0.14839938117339047</v>
      </c>
      <c r="E9" s="496">
        <v>2745</v>
      </c>
      <c r="F9" s="498">
        <f>E9/E18</f>
        <v>0.15945396456578564</v>
      </c>
      <c r="G9" s="496">
        <v>3002</v>
      </c>
      <c r="H9" s="498">
        <f>G9/G18</f>
        <v>0.16752232142857143</v>
      </c>
      <c r="I9" s="495" t="s">
        <v>44</v>
      </c>
      <c r="J9" s="586"/>
      <c r="K9" s="83"/>
      <c r="L9" s="83"/>
      <c r="M9" s="83"/>
      <c r="N9" s="83"/>
      <c r="O9" s="83"/>
      <c r="P9" s="83"/>
      <c r="Q9" s="83"/>
      <c r="R9" s="83"/>
      <c r="S9" s="83"/>
      <c r="T9" s="83"/>
      <c r="U9" s="83"/>
      <c r="V9" s="83"/>
      <c r="W9" s="83"/>
      <c r="X9" s="83"/>
      <c r="Y9" s="83"/>
      <c r="Z9" s="83"/>
      <c r="AA9" s="83"/>
      <c r="AB9" s="83"/>
      <c r="AC9" s="83"/>
      <c r="AD9" s="83"/>
      <c r="AE9" s="83"/>
      <c r="AF9" s="83"/>
      <c r="AG9" s="83"/>
    </row>
    <row r="10" spans="1:33" s="15" customFormat="1" ht="24.75" customHeight="1">
      <c r="A10" s="587" t="s">
        <v>45</v>
      </c>
      <c r="B10" s="500" t="s">
        <v>40</v>
      </c>
      <c r="C10" s="501">
        <v>874</v>
      </c>
      <c r="D10" s="502">
        <f>C10/C18</f>
        <v>0.05200523622515768</v>
      </c>
      <c r="E10" s="501">
        <v>874</v>
      </c>
      <c r="F10" s="502">
        <f>E10/E18</f>
        <v>0.05076967760673831</v>
      </c>
      <c r="G10" s="501">
        <v>874</v>
      </c>
      <c r="H10" s="502">
        <f>G10/G18</f>
        <v>0.04877232142857143</v>
      </c>
      <c r="I10" s="503" t="s">
        <v>41</v>
      </c>
      <c r="J10" s="588" t="s">
        <v>46</v>
      </c>
      <c r="K10" s="83"/>
      <c r="L10" s="83"/>
      <c r="M10" s="83"/>
      <c r="N10" s="83"/>
      <c r="O10" s="83"/>
      <c r="P10" s="83"/>
      <c r="Q10" s="83"/>
      <c r="R10" s="83"/>
      <c r="S10" s="83"/>
      <c r="T10" s="83"/>
      <c r="U10" s="83"/>
      <c r="V10" s="83"/>
      <c r="W10" s="83"/>
      <c r="X10" s="83"/>
      <c r="Y10" s="83"/>
      <c r="Z10" s="83"/>
      <c r="AA10" s="83"/>
      <c r="AB10" s="83"/>
      <c r="AC10" s="83"/>
      <c r="AD10" s="83"/>
      <c r="AE10" s="83"/>
      <c r="AF10" s="83"/>
      <c r="AG10" s="83"/>
    </row>
    <row r="11" spans="1:33" s="15" customFormat="1" ht="24.75" customHeight="1">
      <c r="A11" s="587"/>
      <c r="B11" s="500" t="s">
        <v>43</v>
      </c>
      <c r="C11" s="501">
        <v>1795</v>
      </c>
      <c r="D11" s="504">
        <f>C11/C18</f>
        <v>0.10680709270498631</v>
      </c>
      <c r="E11" s="501">
        <v>1852</v>
      </c>
      <c r="F11" s="504">
        <f>E11/E18</f>
        <v>0.10758059831542259</v>
      </c>
      <c r="G11" s="501">
        <v>1852</v>
      </c>
      <c r="H11" s="504">
        <f>G11/G18</f>
        <v>0.10334821428571428</v>
      </c>
      <c r="I11" s="503" t="s">
        <v>44</v>
      </c>
      <c r="J11" s="588"/>
      <c r="K11" s="83"/>
      <c r="L11" s="83"/>
      <c r="M11" s="83"/>
      <c r="N11" s="83"/>
      <c r="O11" s="83"/>
      <c r="P11" s="83"/>
      <c r="Q11" s="83"/>
      <c r="R11" s="83"/>
      <c r="S11" s="83"/>
      <c r="T11" s="83"/>
      <c r="U11" s="83"/>
      <c r="V11" s="83"/>
      <c r="W11" s="83"/>
      <c r="X11" s="83"/>
      <c r="Y11" s="83"/>
      <c r="Z11" s="83"/>
      <c r="AA11" s="83"/>
      <c r="AB11" s="83"/>
      <c r="AC11" s="83"/>
      <c r="AD11" s="83"/>
      <c r="AE11" s="83"/>
      <c r="AF11" s="83"/>
      <c r="AG11" s="83"/>
    </row>
    <row r="12" spans="1:33" s="15" customFormat="1" ht="24.75" customHeight="1">
      <c r="A12" s="585" t="s">
        <v>47</v>
      </c>
      <c r="B12" s="494" t="s">
        <v>40</v>
      </c>
      <c r="C12" s="496">
        <v>191</v>
      </c>
      <c r="D12" s="497">
        <f>C12/C18</f>
        <v>0.011364988694513864</v>
      </c>
      <c r="E12" s="496">
        <v>195</v>
      </c>
      <c r="F12" s="497">
        <f>E12/E18</f>
        <v>0.011327330816148708</v>
      </c>
      <c r="G12" s="496">
        <v>246</v>
      </c>
      <c r="H12" s="497">
        <f>G12/G18</f>
        <v>0.013727678571428571</v>
      </c>
      <c r="I12" s="495" t="s">
        <v>41</v>
      </c>
      <c r="J12" s="586" t="s">
        <v>48</v>
      </c>
      <c r="K12" s="83"/>
      <c r="L12" s="83"/>
      <c r="M12" s="83"/>
      <c r="N12" s="83"/>
      <c r="O12" s="83"/>
      <c r="P12" s="83"/>
      <c r="Q12" s="83"/>
      <c r="R12" s="83"/>
      <c r="S12" s="83"/>
      <c r="T12" s="83"/>
      <c r="U12" s="83"/>
      <c r="V12" s="83"/>
      <c r="W12" s="83"/>
      <c r="X12" s="83"/>
      <c r="Y12" s="83"/>
      <c r="Z12" s="83"/>
      <c r="AA12" s="83"/>
      <c r="AB12" s="83"/>
      <c r="AC12" s="83"/>
      <c r="AD12" s="83"/>
      <c r="AE12" s="83"/>
      <c r="AF12" s="83"/>
      <c r="AG12" s="83"/>
    </row>
    <row r="13" spans="1:33" s="15" customFormat="1" ht="24.75" customHeight="1">
      <c r="A13" s="585"/>
      <c r="B13" s="494" t="s">
        <v>43</v>
      </c>
      <c r="C13" s="499">
        <v>1129</v>
      </c>
      <c r="D13" s="498">
        <f>C13/C18</f>
        <v>0.06717838867071284</v>
      </c>
      <c r="E13" s="499">
        <v>1130</v>
      </c>
      <c r="F13" s="498">
        <f>E13/E18</f>
        <v>0.06564042985768226</v>
      </c>
      <c r="G13" s="499">
        <v>1368</v>
      </c>
      <c r="H13" s="498">
        <f>G13/G18</f>
        <v>0.07633928571428572</v>
      </c>
      <c r="I13" s="495" t="s">
        <v>44</v>
      </c>
      <c r="J13" s="586"/>
      <c r="K13" s="83"/>
      <c r="L13" s="83"/>
      <c r="M13" s="83"/>
      <c r="N13" s="83"/>
      <c r="O13" s="83"/>
      <c r="P13" s="83"/>
      <c r="Q13" s="83"/>
      <c r="R13" s="83"/>
      <c r="S13" s="83"/>
      <c r="T13" s="83"/>
      <c r="U13" s="83"/>
      <c r="V13" s="83"/>
      <c r="W13" s="83"/>
      <c r="X13" s="83"/>
      <c r="Y13" s="83"/>
      <c r="Z13" s="83"/>
      <c r="AA13" s="83"/>
      <c r="AB13" s="83"/>
      <c r="AC13" s="83"/>
      <c r="AD13" s="83"/>
      <c r="AE13" s="83"/>
      <c r="AF13" s="83"/>
      <c r="AG13" s="83"/>
    </row>
    <row r="14" spans="1:33" s="15" customFormat="1" ht="24.75" customHeight="1">
      <c r="A14" s="587" t="s">
        <v>49</v>
      </c>
      <c r="B14" s="500" t="s">
        <v>40</v>
      </c>
      <c r="C14" s="501">
        <v>763</v>
      </c>
      <c r="D14" s="502">
        <f>C14/C18</f>
        <v>0.045400452219445435</v>
      </c>
      <c r="E14" s="501">
        <v>765</v>
      </c>
      <c r="F14" s="502">
        <f>E14/E18</f>
        <v>0.04443799012489108</v>
      </c>
      <c r="G14" s="501">
        <v>781</v>
      </c>
      <c r="H14" s="502">
        <f>G14/G18</f>
        <v>0.043582589285714284</v>
      </c>
      <c r="I14" s="503" t="s">
        <v>41</v>
      </c>
      <c r="J14" s="588" t="s">
        <v>50</v>
      </c>
      <c r="K14" s="83"/>
      <c r="L14" s="83"/>
      <c r="M14" s="83"/>
      <c r="N14" s="83"/>
      <c r="O14" s="83"/>
      <c r="P14" s="83"/>
      <c r="Q14" s="83"/>
      <c r="R14" s="83"/>
      <c r="S14" s="83"/>
      <c r="T14" s="83"/>
      <c r="U14" s="83"/>
      <c r="V14" s="83"/>
      <c r="W14" s="83"/>
      <c r="X14" s="83"/>
      <c r="Y14" s="83"/>
      <c r="Z14" s="83"/>
      <c r="AA14" s="83"/>
      <c r="AB14" s="83"/>
      <c r="AC14" s="83"/>
      <c r="AD14" s="83"/>
      <c r="AE14" s="83"/>
      <c r="AF14" s="83"/>
      <c r="AG14" s="83"/>
    </row>
    <row r="15" spans="1:33" s="15" customFormat="1" ht="24.75" customHeight="1">
      <c r="A15" s="587"/>
      <c r="B15" s="500" t="s">
        <v>43</v>
      </c>
      <c r="C15" s="507">
        <v>2733</v>
      </c>
      <c r="D15" s="504">
        <f>C15/C18</f>
        <v>0.16262049268118528</v>
      </c>
      <c r="E15" s="507">
        <v>2742</v>
      </c>
      <c r="F15" s="504">
        <f>E15/E18</f>
        <v>0.1592796979378449</v>
      </c>
      <c r="G15" s="507">
        <v>2767</v>
      </c>
      <c r="H15" s="504">
        <f>G15/G18</f>
        <v>0.15440848214285716</v>
      </c>
      <c r="I15" s="503" t="s">
        <v>44</v>
      </c>
      <c r="J15" s="588"/>
      <c r="K15" s="83"/>
      <c r="L15" s="83"/>
      <c r="M15" s="83"/>
      <c r="N15" s="83"/>
      <c r="O15" s="83"/>
      <c r="P15" s="83"/>
      <c r="Q15" s="83"/>
      <c r="R15" s="83"/>
      <c r="S15" s="83"/>
      <c r="T15" s="83"/>
      <c r="U15" s="83"/>
      <c r="V15" s="83"/>
      <c r="W15" s="83"/>
      <c r="X15" s="83"/>
      <c r="Y15" s="83"/>
      <c r="Z15" s="83"/>
      <c r="AA15" s="83"/>
      <c r="AB15" s="83"/>
      <c r="AC15" s="83"/>
      <c r="AD15" s="83"/>
      <c r="AE15" s="83"/>
      <c r="AF15" s="83"/>
      <c r="AG15" s="83"/>
    </row>
    <row r="16" spans="1:33" s="15" customFormat="1" ht="30" customHeight="1">
      <c r="A16" s="494" t="s">
        <v>336</v>
      </c>
      <c r="B16" s="494" t="s">
        <v>40</v>
      </c>
      <c r="C16" s="496">
        <v>1809</v>
      </c>
      <c r="D16" s="498">
        <f>C16/C18</f>
        <v>0.1076401285255266</v>
      </c>
      <c r="E16" s="496">
        <v>1843</v>
      </c>
      <c r="F16" s="498">
        <f>E16/E18</f>
        <v>0.10705779843160035</v>
      </c>
      <c r="G16" s="496">
        <v>1843</v>
      </c>
      <c r="H16" s="498">
        <f>G16/G18</f>
        <v>0.10284598214285715</v>
      </c>
      <c r="I16" s="495" t="s">
        <v>41</v>
      </c>
      <c r="J16" s="495" t="s">
        <v>51</v>
      </c>
      <c r="K16" s="83"/>
      <c r="L16" s="83"/>
      <c r="M16" s="83"/>
      <c r="N16" s="83"/>
      <c r="O16" s="83"/>
      <c r="P16" s="83"/>
      <c r="Q16" s="83"/>
      <c r="R16" s="83"/>
      <c r="S16" s="83"/>
      <c r="T16" s="83"/>
      <c r="U16" s="83"/>
      <c r="V16" s="83"/>
      <c r="W16" s="83"/>
      <c r="X16" s="83"/>
      <c r="Y16" s="83"/>
      <c r="Z16" s="83"/>
      <c r="AA16" s="83"/>
      <c r="AB16" s="83"/>
      <c r="AC16" s="83"/>
      <c r="AD16" s="83"/>
      <c r="AE16" s="83"/>
      <c r="AF16" s="83"/>
      <c r="AG16" s="83"/>
    </row>
    <row r="17" spans="1:33" s="15" customFormat="1" ht="27.75" customHeight="1">
      <c r="A17" s="494" t="s">
        <v>52</v>
      </c>
      <c r="B17" s="494" t="s">
        <v>40</v>
      </c>
      <c r="C17" s="499">
        <v>4090</v>
      </c>
      <c r="D17" s="498">
        <f>C17/C18</f>
        <v>0.24336546471498274</v>
      </c>
      <c r="E17" s="499">
        <v>4090</v>
      </c>
      <c r="F17" s="498">
        <f>E17/E18</f>
        <v>0.2375835027592216</v>
      </c>
      <c r="G17" s="499">
        <v>4090</v>
      </c>
      <c r="H17" s="498">
        <f>G17/G18</f>
        <v>0.22823660714285715</v>
      </c>
      <c r="I17" s="495" t="s">
        <v>41</v>
      </c>
      <c r="J17" s="495" t="s">
        <v>53</v>
      </c>
      <c r="K17" s="83"/>
      <c r="L17" s="83"/>
      <c r="M17" s="83"/>
      <c r="N17" s="83"/>
      <c r="O17" s="83"/>
      <c r="P17" s="83"/>
      <c r="Q17" s="83"/>
      <c r="R17" s="83"/>
      <c r="S17" s="83"/>
      <c r="T17" s="83"/>
      <c r="U17" s="83"/>
      <c r="V17" s="83"/>
      <c r="W17" s="83"/>
      <c r="X17" s="83"/>
      <c r="Y17" s="83"/>
      <c r="Z17" s="83"/>
      <c r="AA17" s="83"/>
      <c r="AB17" s="83"/>
      <c r="AC17" s="83"/>
      <c r="AD17" s="83"/>
      <c r="AE17" s="83"/>
      <c r="AF17" s="83"/>
      <c r="AG17" s="83"/>
    </row>
    <row r="18" spans="1:33" s="15" customFormat="1" ht="35.25" customHeight="1">
      <c r="A18" s="589" t="s">
        <v>6</v>
      </c>
      <c r="B18" s="589"/>
      <c r="C18" s="508">
        <f aca="true" t="shared" si="0" ref="C18:H18">SUM(C8:C17)</f>
        <v>16806</v>
      </c>
      <c r="D18" s="509">
        <f t="shared" si="0"/>
        <v>1</v>
      </c>
      <c r="E18" s="510">
        <f t="shared" si="0"/>
        <v>17215</v>
      </c>
      <c r="F18" s="509">
        <f t="shared" si="0"/>
        <v>1</v>
      </c>
      <c r="G18" s="511">
        <f t="shared" si="0"/>
        <v>17920</v>
      </c>
      <c r="H18" s="509">
        <f t="shared" si="0"/>
        <v>1</v>
      </c>
      <c r="I18" s="589" t="s">
        <v>8</v>
      </c>
      <c r="J18" s="589"/>
      <c r="K18" s="83"/>
      <c r="L18" s="83"/>
      <c r="M18" s="83"/>
      <c r="N18" s="83"/>
      <c r="O18" s="83"/>
      <c r="P18" s="83"/>
      <c r="Q18" s="83"/>
      <c r="R18" s="83"/>
      <c r="S18" s="83"/>
      <c r="T18" s="83"/>
      <c r="U18" s="83"/>
      <c r="V18" s="83"/>
      <c r="W18" s="83"/>
      <c r="X18" s="83"/>
      <c r="Y18" s="83"/>
      <c r="Z18" s="83"/>
      <c r="AA18" s="83"/>
      <c r="AB18" s="83"/>
      <c r="AC18" s="83"/>
      <c r="AD18" s="83"/>
      <c r="AE18" s="83"/>
      <c r="AF18" s="83"/>
      <c r="AG18" s="83"/>
    </row>
    <row r="19" spans="1:33" s="15" customFormat="1" ht="19.5" customHeight="1">
      <c r="A19" s="593" t="s">
        <v>367</v>
      </c>
      <c r="B19" s="593"/>
      <c r="C19" s="593"/>
      <c r="D19" s="593"/>
      <c r="E19" s="593"/>
      <c r="F19" s="584" t="s">
        <v>368</v>
      </c>
      <c r="G19" s="584"/>
      <c r="H19" s="584"/>
      <c r="I19" s="584"/>
      <c r="J19" s="584"/>
      <c r="K19" s="83"/>
      <c r="L19" s="83"/>
      <c r="M19" s="83"/>
      <c r="N19" s="83"/>
      <c r="O19" s="83"/>
      <c r="P19" s="83"/>
      <c r="Q19" s="83"/>
      <c r="R19" s="83"/>
      <c r="S19" s="83"/>
      <c r="T19" s="83"/>
      <c r="U19" s="83"/>
      <c r="V19" s="83"/>
      <c r="W19" s="83"/>
      <c r="X19" s="83"/>
      <c r="Y19" s="83"/>
      <c r="Z19" s="83"/>
      <c r="AA19" s="83"/>
      <c r="AB19" s="83"/>
      <c r="AC19" s="83"/>
      <c r="AD19" s="83"/>
      <c r="AE19" s="83"/>
      <c r="AF19" s="83"/>
      <c r="AG19" s="83"/>
    </row>
    <row r="20" spans="1:33" s="15" customFormat="1" ht="19.5" customHeight="1">
      <c r="A20" s="582" t="s">
        <v>54</v>
      </c>
      <c r="B20" s="582"/>
      <c r="C20" s="391"/>
      <c r="D20" s="128"/>
      <c r="E20" s="391"/>
      <c r="F20" s="128"/>
      <c r="G20" s="583" t="s">
        <v>55</v>
      </c>
      <c r="H20" s="583"/>
      <c r="I20" s="583"/>
      <c r="J20" s="583"/>
      <c r="K20" s="83"/>
      <c r="L20" s="83"/>
      <c r="M20" s="83"/>
      <c r="N20" s="83"/>
      <c r="O20" s="83"/>
      <c r="P20" s="83"/>
      <c r="Q20" s="83"/>
      <c r="R20" s="83"/>
      <c r="S20" s="83"/>
      <c r="T20" s="83"/>
      <c r="U20" s="83"/>
      <c r="V20" s="83"/>
      <c r="W20" s="83"/>
      <c r="X20" s="83"/>
      <c r="Y20" s="83"/>
      <c r="Z20" s="83"/>
      <c r="AA20" s="83"/>
      <c r="AB20" s="83"/>
      <c r="AC20" s="83"/>
      <c r="AD20" s="83"/>
      <c r="AE20" s="83"/>
      <c r="AF20" s="83"/>
      <c r="AG20" s="83"/>
    </row>
    <row r="21" spans="1:33" s="14" customFormat="1" ht="16.5">
      <c r="A21" s="318"/>
      <c r="B21" s="96"/>
      <c r="C21" s="597"/>
      <c r="D21" s="597"/>
      <c r="E21" s="597"/>
      <c r="F21" s="122"/>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row>
    <row r="22" spans="1:33" s="14" customFormat="1" ht="15.75" customHeight="1">
      <c r="A22" s="123"/>
      <c r="B22" s="96"/>
      <c r="C22" s="596"/>
      <c r="D22" s="596"/>
      <c r="E22" s="596"/>
      <c r="F22" s="123"/>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row>
    <row r="23" spans="1:33" s="15" customFormat="1" ht="9" customHeight="1">
      <c r="A23" s="95"/>
      <c r="B23" s="95"/>
      <c r="C23" s="95"/>
      <c r="D23" s="95"/>
      <c r="E23" s="95"/>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row>
    <row r="24" spans="1:33" s="15" customFormat="1" ht="18.7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row>
    <row r="25" spans="1:33" s="15" customFormat="1" ht="18.7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row>
    <row r="26" spans="1:33" s="15" customFormat="1" ht="18.7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row>
    <row r="27" spans="1:33" s="15" customFormat="1" ht="18.7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row>
    <row r="28" spans="1:33" s="15" customFormat="1" ht="7.5" customHeight="1">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row>
    <row r="29" spans="1:33" s="15" customFormat="1" ht="18.7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row>
    <row r="30" spans="1:33" s="15" customFormat="1" ht="18.7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row>
    <row r="31" spans="1:33" s="15" customFormat="1" ht="18.7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row>
    <row r="32" spans="1:33" s="15" customFormat="1" ht="18.7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row>
    <row r="33" spans="1:33" s="15" customFormat="1" ht="18.75">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row>
    <row r="34" spans="1:33" s="15" customFormat="1" ht="18.75">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row>
    <row r="35" spans="1:33" s="15" customFormat="1" ht="18.75">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row>
    <row r="36" spans="1:33" s="15" customFormat="1" ht="18.75">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row>
    <row r="37" spans="1:33" s="15" customFormat="1" ht="18.75">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row>
    <row r="38" spans="1:33" s="15" customFormat="1" ht="18.75">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row>
  </sheetData>
  <sheetProtection/>
  <mergeCells count="26">
    <mergeCell ref="C22:E22"/>
    <mergeCell ref="C21:E21"/>
    <mergeCell ref="A2:J2"/>
    <mergeCell ref="A3:J3"/>
    <mergeCell ref="A4:J4"/>
    <mergeCell ref="A6:A7"/>
    <mergeCell ref="B6:B7"/>
    <mergeCell ref="E6:F6"/>
    <mergeCell ref="G6:H6"/>
    <mergeCell ref="I6:I7"/>
    <mergeCell ref="A8:A9"/>
    <mergeCell ref="J8:J9"/>
    <mergeCell ref="A10:A11"/>
    <mergeCell ref="J10:J11"/>
    <mergeCell ref="J6:J7"/>
    <mergeCell ref="A19:E19"/>
    <mergeCell ref="C6:D6"/>
    <mergeCell ref="A20:B20"/>
    <mergeCell ref="G20:J20"/>
    <mergeCell ref="F19:J19"/>
    <mergeCell ref="A12:A13"/>
    <mergeCell ref="J12:J13"/>
    <mergeCell ref="A14:A15"/>
    <mergeCell ref="J14:J15"/>
    <mergeCell ref="A18:B18"/>
    <mergeCell ref="I18:J18"/>
  </mergeCells>
  <printOptions horizontalCentered="1"/>
  <pageMargins left="0.23" right="0.5" top="0.5" bottom="0.5" header="0" footer="0.25"/>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sheetPr>
    <tabColor theme="0"/>
  </sheetPr>
  <dimension ref="A2:AG38"/>
  <sheetViews>
    <sheetView showGridLines="0" rightToLeft="1" view="pageBreakPreview" zoomScaleNormal="75" zoomScaleSheetLayoutView="100" zoomScalePageLayoutView="0" workbookViewId="0" topLeftCell="A1">
      <selection activeCell="A2" sqref="A2:E2"/>
    </sheetView>
  </sheetViews>
  <sheetFormatPr defaultColWidth="9.140625" defaultRowHeight="15"/>
  <cols>
    <col min="1" max="5" width="26.7109375" style="83" customWidth="1"/>
    <col min="6" max="6" width="18.7109375" style="83" customWidth="1"/>
    <col min="7" max="7" width="16.7109375" style="83" customWidth="1"/>
    <col min="8" max="33" width="9.140625" style="83" customWidth="1"/>
    <col min="34" max="16384" width="9.140625" style="11" customWidth="1"/>
  </cols>
  <sheetData>
    <row r="1" ht="37.5" customHeight="1"/>
    <row r="2" spans="1:33" s="12" customFormat="1" ht="22.5" customHeight="1">
      <c r="A2" s="603" t="s">
        <v>284</v>
      </c>
      <c r="B2" s="603"/>
      <c r="C2" s="603"/>
      <c r="D2" s="603"/>
      <c r="E2" s="603"/>
      <c r="F2" s="106"/>
      <c r="G2" s="106"/>
      <c r="H2" s="89"/>
      <c r="I2" s="79"/>
      <c r="J2" s="79"/>
      <c r="K2" s="79"/>
      <c r="L2" s="79"/>
      <c r="M2" s="79"/>
      <c r="N2" s="79"/>
      <c r="O2" s="79"/>
      <c r="P2" s="79"/>
      <c r="Q2" s="79"/>
      <c r="R2" s="79"/>
      <c r="S2" s="79"/>
      <c r="T2" s="79"/>
      <c r="U2" s="79"/>
      <c r="V2" s="79"/>
      <c r="W2" s="79"/>
      <c r="X2" s="79"/>
      <c r="Y2" s="79"/>
      <c r="Z2" s="79"/>
      <c r="AA2" s="79"/>
      <c r="AB2" s="79"/>
      <c r="AC2" s="79"/>
      <c r="AD2" s="79"/>
      <c r="AE2" s="79"/>
      <c r="AF2" s="79"/>
      <c r="AG2" s="79"/>
    </row>
    <row r="3" spans="1:33" s="13" customFormat="1" ht="21.75" customHeight="1">
      <c r="A3" s="603" t="s">
        <v>285</v>
      </c>
      <c r="B3" s="603"/>
      <c r="C3" s="603"/>
      <c r="D3" s="603"/>
      <c r="E3" s="603"/>
      <c r="F3" s="106"/>
      <c r="G3" s="106"/>
      <c r="H3" s="89"/>
      <c r="I3" s="79"/>
      <c r="J3" s="79"/>
      <c r="K3" s="79"/>
      <c r="L3" s="79"/>
      <c r="M3" s="79"/>
      <c r="N3" s="79"/>
      <c r="O3" s="79"/>
      <c r="P3" s="79"/>
      <c r="Q3" s="79"/>
      <c r="R3" s="79"/>
      <c r="S3" s="79"/>
      <c r="T3" s="79"/>
      <c r="U3" s="79"/>
      <c r="V3" s="79"/>
      <c r="W3" s="79"/>
      <c r="X3" s="79"/>
      <c r="Y3" s="79"/>
      <c r="Z3" s="79"/>
      <c r="AA3" s="79"/>
      <c r="AB3" s="79"/>
      <c r="AC3" s="79"/>
      <c r="AD3" s="79"/>
      <c r="AE3" s="79"/>
      <c r="AF3" s="79"/>
      <c r="AG3" s="79"/>
    </row>
    <row r="4" spans="1:33" s="13" customFormat="1" ht="20.25" customHeight="1">
      <c r="A4" s="603" t="s">
        <v>349</v>
      </c>
      <c r="B4" s="603"/>
      <c r="C4" s="603"/>
      <c r="D4" s="603"/>
      <c r="E4" s="603"/>
      <c r="F4" s="106"/>
      <c r="G4" s="106"/>
      <c r="H4" s="89"/>
      <c r="I4" s="79"/>
      <c r="J4" s="79"/>
      <c r="K4" s="79"/>
      <c r="L4" s="79"/>
      <c r="M4" s="79"/>
      <c r="N4" s="79"/>
      <c r="O4" s="79"/>
      <c r="P4" s="79"/>
      <c r="Q4" s="79"/>
      <c r="R4" s="79"/>
      <c r="S4" s="79"/>
      <c r="T4" s="79"/>
      <c r="U4" s="79"/>
      <c r="V4" s="79"/>
      <c r="W4" s="79"/>
      <c r="X4" s="79"/>
      <c r="Y4" s="79"/>
      <c r="Z4" s="79"/>
      <c r="AA4" s="79"/>
      <c r="AB4" s="79"/>
      <c r="AC4" s="79"/>
      <c r="AD4" s="79"/>
      <c r="AE4" s="79"/>
      <c r="AF4" s="79"/>
      <c r="AG4" s="79"/>
    </row>
    <row r="5" spans="1:33" s="15" customFormat="1" ht="30" customHeight="1">
      <c r="A5" s="99" t="s">
        <v>63</v>
      </c>
      <c r="B5" s="99"/>
      <c r="C5" s="99"/>
      <c r="D5" s="99"/>
      <c r="E5" s="99"/>
      <c r="F5" s="604"/>
      <c r="G5" s="604"/>
      <c r="H5" s="91"/>
      <c r="I5" s="90"/>
      <c r="J5" s="90"/>
      <c r="K5" s="83"/>
      <c r="L5" s="83"/>
      <c r="M5" s="83"/>
      <c r="N5" s="83"/>
      <c r="O5" s="83"/>
      <c r="P5" s="83"/>
      <c r="Q5" s="83"/>
      <c r="R5" s="83"/>
      <c r="S5" s="83"/>
      <c r="T5" s="83"/>
      <c r="U5" s="83"/>
      <c r="V5" s="83"/>
      <c r="W5" s="83"/>
      <c r="X5" s="83"/>
      <c r="Y5" s="83"/>
      <c r="Z5" s="83"/>
      <c r="AA5" s="83"/>
      <c r="AB5" s="83"/>
      <c r="AC5" s="83"/>
      <c r="AD5" s="83"/>
      <c r="AE5" s="83"/>
      <c r="AF5" s="83"/>
      <c r="AG5" s="83"/>
    </row>
    <row r="6" spans="1:33" s="15" customFormat="1" ht="27" customHeight="1">
      <c r="A6" s="107" t="s">
        <v>92</v>
      </c>
      <c r="B6" s="108">
        <v>2017</v>
      </c>
      <c r="C6" s="108">
        <v>2018</v>
      </c>
      <c r="D6" s="108">
        <v>2019</v>
      </c>
      <c r="E6" s="109" t="s">
        <v>7</v>
      </c>
      <c r="F6" s="90"/>
      <c r="G6" s="90"/>
      <c r="H6" s="90"/>
      <c r="I6" s="90"/>
      <c r="J6" s="90"/>
      <c r="K6" s="83"/>
      <c r="L6" s="83"/>
      <c r="M6" s="83"/>
      <c r="N6" s="83"/>
      <c r="O6" s="83"/>
      <c r="P6" s="83"/>
      <c r="Q6" s="83"/>
      <c r="R6" s="83"/>
      <c r="S6" s="83"/>
      <c r="T6" s="83"/>
      <c r="U6" s="83"/>
      <c r="V6" s="83"/>
      <c r="W6" s="83"/>
      <c r="X6" s="83"/>
      <c r="Y6" s="83"/>
      <c r="Z6" s="83"/>
      <c r="AA6" s="83"/>
      <c r="AB6" s="83"/>
      <c r="AC6" s="83"/>
      <c r="AD6" s="83"/>
      <c r="AE6" s="83"/>
      <c r="AF6" s="83"/>
      <c r="AG6" s="83"/>
    </row>
    <row r="7" spans="1:33" s="15" customFormat="1" ht="26.25" customHeight="1">
      <c r="A7" s="110" t="s">
        <v>93</v>
      </c>
      <c r="B7" s="111">
        <v>13134792</v>
      </c>
      <c r="C7" s="111">
        <v>14465319</v>
      </c>
      <c r="D7" s="111">
        <v>14069388</v>
      </c>
      <c r="E7" s="112" t="s">
        <v>10</v>
      </c>
      <c r="F7" s="90"/>
      <c r="G7" s="90"/>
      <c r="H7" s="90"/>
      <c r="I7" s="90"/>
      <c r="J7" s="90"/>
      <c r="K7" s="83"/>
      <c r="L7" s="83"/>
      <c r="M7" s="83"/>
      <c r="N7" s="83"/>
      <c r="O7" s="83"/>
      <c r="P7" s="83"/>
      <c r="Q7" s="83"/>
      <c r="R7" s="83"/>
      <c r="S7" s="83"/>
      <c r="T7" s="83"/>
      <c r="U7" s="83"/>
      <c r="V7" s="83"/>
      <c r="W7" s="83"/>
      <c r="X7" s="83"/>
      <c r="Y7" s="83"/>
      <c r="Z7" s="83"/>
      <c r="AA7" s="83"/>
      <c r="AB7" s="83"/>
      <c r="AC7" s="83"/>
      <c r="AD7" s="83"/>
      <c r="AE7" s="83"/>
      <c r="AF7" s="83"/>
      <c r="AG7" s="83"/>
    </row>
    <row r="8" spans="1:33" s="15" customFormat="1" ht="26.25" customHeight="1">
      <c r="A8" s="113" t="s">
        <v>11</v>
      </c>
      <c r="B8" s="114">
        <v>11995860</v>
      </c>
      <c r="C8" s="114">
        <v>13218770</v>
      </c>
      <c r="D8" s="114">
        <v>12936605</v>
      </c>
      <c r="E8" s="115" t="s">
        <v>12</v>
      </c>
      <c r="F8" s="90"/>
      <c r="G8" s="90"/>
      <c r="H8" s="90"/>
      <c r="I8" s="90"/>
      <c r="J8" s="90"/>
      <c r="K8" s="83"/>
      <c r="L8" s="83"/>
      <c r="M8" s="83"/>
      <c r="N8" s="83"/>
      <c r="O8" s="83"/>
      <c r="P8" s="83"/>
      <c r="Q8" s="83"/>
      <c r="R8" s="83"/>
      <c r="S8" s="83"/>
      <c r="T8" s="83"/>
      <c r="U8" s="83"/>
      <c r="V8" s="83"/>
      <c r="W8" s="83"/>
      <c r="X8" s="83"/>
      <c r="Y8" s="83"/>
      <c r="Z8" s="83"/>
      <c r="AA8" s="83"/>
      <c r="AB8" s="83"/>
      <c r="AC8" s="83"/>
      <c r="AD8" s="83"/>
      <c r="AE8" s="83"/>
      <c r="AF8" s="83"/>
      <c r="AG8" s="83"/>
    </row>
    <row r="9" spans="1:33" s="15" customFormat="1" ht="26.25" customHeight="1">
      <c r="A9" s="110" t="s">
        <v>13</v>
      </c>
      <c r="B9" s="116">
        <v>13558123</v>
      </c>
      <c r="C9" s="116">
        <v>14677942</v>
      </c>
      <c r="D9" s="116">
        <v>14346490</v>
      </c>
      <c r="E9" s="112" t="s">
        <v>14</v>
      </c>
      <c r="F9" s="90"/>
      <c r="G9" s="90"/>
      <c r="H9" s="90"/>
      <c r="I9" s="90"/>
      <c r="J9" s="90"/>
      <c r="K9" s="83"/>
      <c r="L9" s="83"/>
      <c r="M9" s="83"/>
      <c r="N9" s="83"/>
      <c r="O9" s="83"/>
      <c r="P9" s="83"/>
      <c r="Q9" s="83"/>
      <c r="R9" s="83"/>
      <c r="S9" s="83"/>
      <c r="T9" s="83"/>
      <c r="U9" s="83"/>
      <c r="V9" s="83"/>
      <c r="W9" s="83"/>
      <c r="X9" s="83"/>
      <c r="Y9" s="83"/>
      <c r="Z9" s="83"/>
      <c r="AA9" s="83"/>
      <c r="AB9" s="83"/>
      <c r="AC9" s="83"/>
      <c r="AD9" s="83"/>
      <c r="AE9" s="83"/>
      <c r="AF9" s="83"/>
      <c r="AG9" s="83"/>
    </row>
    <row r="10" spans="1:33" s="15" customFormat="1" ht="26.25" customHeight="1">
      <c r="A10" s="113" t="s">
        <v>94</v>
      </c>
      <c r="B10" s="114">
        <v>13011119</v>
      </c>
      <c r="C10" s="114">
        <v>14069097</v>
      </c>
      <c r="D10" s="114">
        <v>13373188</v>
      </c>
      <c r="E10" s="115" t="s">
        <v>16</v>
      </c>
      <c r="F10" s="90"/>
      <c r="G10" s="90"/>
      <c r="H10" s="90"/>
      <c r="I10" s="90"/>
      <c r="J10" s="90"/>
      <c r="K10" s="83"/>
      <c r="L10" s="83"/>
      <c r="M10" s="83"/>
      <c r="N10" s="83"/>
      <c r="O10" s="83"/>
      <c r="P10" s="83"/>
      <c r="Q10" s="83"/>
      <c r="R10" s="83"/>
      <c r="S10" s="83"/>
      <c r="T10" s="83"/>
      <c r="U10" s="83"/>
      <c r="V10" s="83"/>
      <c r="W10" s="83"/>
      <c r="X10" s="83"/>
      <c r="Y10" s="83"/>
      <c r="Z10" s="83"/>
      <c r="AA10" s="83"/>
      <c r="AB10" s="83"/>
      <c r="AC10" s="83"/>
      <c r="AD10" s="83"/>
      <c r="AE10" s="83"/>
      <c r="AF10" s="83"/>
      <c r="AG10" s="83"/>
    </row>
    <row r="11" spans="1:33" s="15" customFormat="1" ht="26.25" customHeight="1">
      <c r="A11" s="110" t="s">
        <v>95</v>
      </c>
      <c r="B11" s="111">
        <v>13456228</v>
      </c>
      <c r="C11" s="111">
        <v>14132735</v>
      </c>
      <c r="D11" s="111">
        <v>12447018</v>
      </c>
      <c r="E11" s="112" t="s">
        <v>18</v>
      </c>
      <c r="F11" s="90"/>
      <c r="G11" s="90"/>
      <c r="H11" s="90"/>
      <c r="I11" s="90"/>
      <c r="J11" s="90"/>
      <c r="K11" s="83"/>
      <c r="L11" s="83"/>
      <c r="M11" s="83"/>
      <c r="N11" s="83"/>
      <c r="O11" s="83"/>
      <c r="P11" s="83"/>
      <c r="Q11" s="83"/>
      <c r="R11" s="83"/>
      <c r="S11" s="83"/>
      <c r="T11" s="83"/>
      <c r="U11" s="83"/>
      <c r="V11" s="83"/>
      <c r="W11" s="83"/>
      <c r="X11" s="83"/>
      <c r="Y11" s="83"/>
      <c r="Z11" s="83"/>
      <c r="AA11" s="83"/>
      <c r="AB11" s="83"/>
      <c r="AC11" s="83"/>
      <c r="AD11" s="83"/>
      <c r="AE11" s="83"/>
      <c r="AF11" s="83"/>
      <c r="AG11" s="83"/>
    </row>
    <row r="12" spans="1:33" s="15" customFormat="1" ht="26.25" customHeight="1">
      <c r="A12" s="113" t="s">
        <v>96</v>
      </c>
      <c r="B12" s="114">
        <v>12125821</v>
      </c>
      <c r="C12" s="114">
        <v>13447987</v>
      </c>
      <c r="D12" s="114">
        <v>12172015</v>
      </c>
      <c r="E12" s="115" t="s">
        <v>20</v>
      </c>
      <c r="F12" s="90"/>
      <c r="G12" s="90"/>
      <c r="H12" s="90"/>
      <c r="I12" s="90"/>
      <c r="J12" s="90"/>
      <c r="K12" s="83"/>
      <c r="L12" s="83"/>
      <c r="M12" s="83"/>
      <c r="N12" s="83"/>
      <c r="O12" s="83"/>
      <c r="P12" s="83"/>
      <c r="Q12" s="83"/>
      <c r="R12" s="83"/>
      <c r="S12" s="83"/>
      <c r="T12" s="83"/>
      <c r="U12" s="83"/>
      <c r="V12" s="83"/>
      <c r="W12" s="83"/>
      <c r="X12" s="83"/>
      <c r="Y12" s="83"/>
      <c r="Z12" s="83"/>
      <c r="AA12" s="83"/>
      <c r="AB12" s="83"/>
      <c r="AC12" s="83"/>
      <c r="AD12" s="83"/>
      <c r="AE12" s="83"/>
      <c r="AF12" s="83"/>
      <c r="AG12" s="83"/>
    </row>
    <row r="13" spans="1:33" s="15" customFormat="1" ht="26.25" customHeight="1">
      <c r="A13" s="110" t="s">
        <v>97</v>
      </c>
      <c r="B13" s="111">
        <v>12624431</v>
      </c>
      <c r="C13" s="111">
        <v>13574460</v>
      </c>
      <c r="D13" s="111">
        <v>12646178</v>
      </c>
      <c r="E13" s="112" t="s">
        <v>22</v>
      </c>
      <c r="F13" s="90"/>
      <c r="G13" s="90"/>
      <c r="H13" s="90"/>
      <c r="I13" s="90"/>
      <c r="J13" s="90"/>
      <c r="K13" s="83"/>
      <c r="L13" s="83"/>
      <c r="M13" s="83"/>
      <c r="N13" s="83"/>
      <c r="O13" s="83"/>
      <c r="P13" s="83"/>
      <c r="Q13" s="83"/>
      <c r="R13" s="83"/>
      <c r="S13" s="83"/>
      <c r="T13" s="83"/>
      <c r="U13" s="83"/>
      <c r="V13" s="83"/>
      <c r="W13" s="83"/>
      <c r="X13" s="83"/>
      <c r="Y13" s="83"/>
      <c r="Z13" s="83"/>
      <c r="AA13" s="83"/>
      <c r="AB13" s="83"/>
      <c r="AC13" s="83"/>
      <c r="AD13" s="83"/>
      <c r="AE13" s="83"/>
      <c r="AF13" s="83"/>
      <c r="AG13" s="83"/>
    </row>
    <row r="14" spans="1:33" s="15" customFormat="1" ht="26.25" customHeight="1">
      <c r="A14" s="113" t="s">
        <v>23</v>
      </c>
      <c r="B14" s="114">
        <v>12600261</v>
      </c>
      <c r="C14" s="114">
        <v>13327533</v>
      </c>
      <c r="D14" s="114">
        <v>12053824</v>
      </c>
      <c r="E14" s="115" t="s">
        <v>24</v>
      </c>
      <c r="F14" s="90"/>
      <c r="G14" s="117"/>
      <c r="H14" s="90"/>
      <c r="I14" s="90"/>
      <c r="J14" s="90"/>
      <c r="K14" s="83"/>
      <c r="L14" s="83"/>
      <c r="M14" s="83"/>
      <c r="N14" s="83"/>
      <c r="O14" s="83"/>
      <c r="P14" s="83"/>
      <c r="Q14" s="83"/>
      <c r="R14" s="83"/>
      <c r="S14" s="83"/>
      <c r="T14" s="83"/>
      <c r="U14" s="83"/>
      <c r="V14" s="83"/>
      <c r="W14" s="83"/>
      <c r="X14" s="83"/>
      <c r="Y14" s="83"/>
      <c r="Z14" s="83"/>
      <c r="AA14" s="83"/>
      <c r="AB14" s="83"/>
      <c r="AC14" s="83"/>
      <c r="AD14" s="83"/>
      <c r="AE14" s="83"/>
      <c r="AF14" s="83"/>
      <c r="AG14" s="83"/>
    </row>
    <row r="15" spans="1:33" s="15" customFormat="1" ht="26.25" customHeight="1">
      <c r="A15" s="110" t="s">
        <v>25</v>
      </c>
      <c r="B15" s="111">
        <v>12384706</v>
      </c>
      <c r="C15" s="111">
        <v>13458946</v>
      </c>
      <c r="D15" s="111">
        <v>12485344</v>
      </c>
      <c r="E15" s="112" t="s">
        <v>26</v>
      </c>
      <c r="F15" s="90"/>
      <c r="G15" s="90"/>
      <c r="H15" s="90"/>
      <c r="I15" s="90"/>
      <c r="J15" s="90"/>
      <c r="K15" s="83"/>
      <c r="L15" s="83"/>
      <c r="M15" s="83"/>
      <c r="N15" s="83"/>
      <c r="O15" s="83"/>
      <c r="P15" s="83"/>
      <c r="Q15" s="83"/>
      <c r="R15" s="83"/>
      <c r="S15" s="83"/>
      <c r="T15" s="83"/>
      <c r="U15" s="83"/>
      <c r="V15" s="83"/>
      <c r="W15" s="83"/>
      <c r="X15" s="83"/>
      <c r="Y15" s="83"/>
      <c r="Z15" s="83"/>
      <c r="AA15" s="83"/>
      <c r="AB15" s="83"/>
      <c r="AC15" s="83"/>
      <c r="AD15" s="83"/>
      <c r="AE15" s="83"/>
      <c r="AF15" s="83"/>
      <c r="AG15" s="83"/>
    </row>
    <row r="16" spans="1:33" s="15" customFormat="1" ht="26.25" customHeight="1">
      <c r="A16" s="113" t="s">
        <v>27</v>
      </c>
      <c r="B16" s="114">
        <v>13364288</v>
      </c>
      <c r="C16" s="114">
        <v>14680310</v>
      </c>
      <c r="D16" s="114">
        <v>13463183</v>
      </c>
      <c r="E16" s="115" t="s">
        <v>28</v>
      </c>
      <c r="F16" s="90"/>
      <c r="G16" s="90"/>
      <c r="H16" s="90"/>
      <c r="I16" s="90"/>
      <c r="J16" s="90"/>
      <c r="K16" s="83"/>
      <c r="L16" s="83"/>
      <c r="M16" s="83"/>
      <c r="N16" s="83"/>
      <c r="O16" s="83"/>
      <c r="P16" s="83"/>
      <c r="Q16" s="83"/>
      <c r="R16" s="83"/>
      <c r="S16" s="83"/>
      <c r="T16" s="83"/>
      <c r="U16" s="83"/>
      <c r="V16" s="83"/>
      <c r="W16" s="83"/>
      <c r="X16" s="83"/>
      <c r="Y16" s="83"/>
      <c r="Z16" s="83"/>
      <c r="AA16" s="83"/>
      <c r="AB16" s="83"/>
      <c r="AC16" s="83"/>
      <c r="AD16" s="83"/>
      <c r="AE16" s="83"/>
      <c r="AF16" s="83"/>
      <c r="AG16" s="83"/>
    </row>
    <row r="17" spans="1:33" s="15" customFormat="1" ht="26.25" customHeight="1">
      <c r="A17" s="110" t="s">
        <v>29</v>
      </c>
      <c r="B17" s="111">
        <v>13381428</v>
      </c>
      <c r="C17" s="111">
        <v>14164149</v>
      </c>
      <c r="D17" s="111">
        <v>13106813</v>
      </c>
      <c r="E17" s="112" t="s">
        <v>30</v>
      </c>
      <c r="F17" s="90"/>
      <c r="G17" s="90"/>
      <c r="H17" s="90"/>
      <c r="I17" s="90"/>
      <c r="J17" s="90"/>
      <c r="K17" s="83"/>
      <c r="L17" s="83"/>
      <c r="M17" s="83"/>
      <c r="N17" s="83"/>
      <c r="O17" s="83"/>
      <c r="P17" s="83"/>
      <c r="Q17" s="83"/>
      <c r="R17" s="83"/>
      <c r="S17" s="83"/>
      <c r="T17" s="83"/>
      <c r="U17" s="83"/>
      <c r="V17" s="83"/>
      <c r="W17" s="83"/>
      <c r="X17" s="83"/>
      <c r="Y17" s="83"/>
      <c r="Z17" s="83"/>
      <c r="AA17" s="83"/>
      <c r="AB17" s="83"/>
      <c r="AC17" s="83"/>
      <c r="AD17" s="83"/>
      <c r="AE17" s="83"/>
      <c r="AF17" s="83"/>
      <c r="AG17" s="83"/>
    </row>
    <row r="18" spans="1:33" s="15" customFormat="1" ht="26.25" customHeight="1">
      <c r="A18" s="113" t="s">
        <v>98</v>
      </c>
      <c r="B18" s="114">
        <v>13682540</v>
      </c>
      <c r="C18" s="114">
        <v>14712271</v>
      </c>
      <c r="D18" s="114">
        <v>13996390</v>
      </c>
      <c r="E18" s="115" t="s">
        <v>32</v>
      </c>
      <c r="F18" s="90"/>
      <c r="G18" s="90"/>
      <c r="H18" s="90"/>
      <c r="I18" s="90"/>
      <c r="J18" s="90"/>
      <c r="K18" s="83"/>
      <c r="L18" s="83"/>
      <c r="M18" s="83"/>
      <c r="N18" s="83"/>
      <c r="O18" s="83"/>
      <c r="P18" s="83"/>
      <c r="Q18" s="83"/>
      <c r="R18" s="83"/>
      <c r="S18" s="83"/>
      <c r="T18" s="83"/>
      <c r="U18" s="83"/>
      <c r="V18" s="83"/>
      <c r="W18" s="83"/>
      <c r="X18" s="83"/>
      <c r="Y18" s="83"/>
      <c r="Z18" s="83"/>
      <c r="AA18" s="83"/>
      <c r="AB18" s="83"/>
      <c r="AC18" s="83"/>
      <c r="AD18" s="83"/>
      <c r="AE18" s="83"/>
      <c r="AF18" s="83"/>
      <c r="AG18" s="83"/>
    </row>
    <row r="19" spans="1:33" s="15" customFormat="1" ht="26.25" customHeight="1">
      <c r="A19" s="118" t="s">
        <v>6</v>
      </c>
      <c r="B19" s="119">
        <v>155319597</v>
      </c>
      <c r="C19" s="119">
        <f>SUM(C7:C18)</f>
        <v>167929519</v>
      </c>
      <c r="D19" s="119">
        <f>SUM(D7:D18)</f>
        <v>157096436</v>
      </c>
      <c r="E19" s="120" t="s">
        <v>8</v>
      </c>
      <c r="F19" s="121"/>
      <c r="G19" s="90"/>
      <c r="H19" s="90"/>
      <c r="I19" s="90"/>
      <c r="J19" s="90"/>
      <c r="K19" s="83"/>
      <c r="L19" s="83"/>
      <c r="M19" s="83"/>
      <c r="N19" s="83"/>
      <c r="O19" s="83"/>
      <c r="P19" s="83"/>
      <c r="Q19" s="83"/>
      <c r="R19" s="83"/>
      <c r="S19" s="83"/>
      <c r="T19" s="83"/>
      <c r="U19" s="83"/>
      <c r="V19" s="83"/>
      <c r="W19" s="83"/>
      <c r="X19" s="83"/>
      <c r="Y19" s="83"/>
      <c r="Z19" s="83"/>
      <c r="AA19" s="83"/>
      <c r="AB19" s="83"/>
      <c r="AC19" s="83"/>
      <c r="AD19" s="83"/>
      <c r="AE19" s="83"/>
      <c r="AF19" s="83"/>
      <c r="AG19" s="83"/>
    </row>
    <row r="20" spans="1:33" s="15" customFormat="1" ht="6" customHeight="1">
      <c r="A20" s="95"/>
      <c r="B20" s="95"/>
      <c r="C20" s="95"/>
      <c r="D20" s="95"/>
      <c r="E20" s="95"/>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row>
    <row r="21" spans="1:33" s="14" customFormat="1" ht="16.5">
      <c r="A21" s="318" t="s">
        <v>278</v>
      </c>
      <c r="B21" s="96"/>
      <c r="C21" s="597" t="s">
        <v>279</v>
      </c>
      <c r="D21" s="597"/>
      <c r="E21" s="597"/>
      <c r="F21" s="122"/>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row>
    <row r="22" spans="1:33" s="14" customFormat="1" ht="15.75" customHeight="1">
      <c r="A22" s="123" t="s">
        <v>54</v>
      </c>
      <c r="B22" s="96"/>
      <c r="C22" s="596" t="s">
        <v>55</v>
      </c>
      <c r="D22" s="596"/>
      <c r="E22" s="596"/>
      <c r="F22" s="123"/>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row>
    <row r="23" spans="1:33" s="15" customFormat="1" ht="9" customHeight="1">
      <c r="A23" s="95"/>
      <c r="B23" s="95"/>
      <c r="C23" s="95"/>
      <c r="D23" s="95"/>
      <c r="E23" s="95"/>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row>
    <row r="24" spans="1:33" s="15" customFormat="1" ht="18.7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row>
    <row r="25" spans="1:33" s="15" customFormat="1" ht="18.7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row>
    <row r="26" spans="1:33" s="15" customFormat="1" ht="18.7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row>
    <row r="27" spans="1:33" s="15" customFormat="1" ht="18.7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row>
    <row r="28" spans="1:33" s="15" customFormat="1" ht="7.5" customHeight="1">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row>
    <row r="29" spans="1:33" s="15" customFormat="1" ht="18.7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row>
    <row r="30" spans="1:33" s="15" customFormat="1" ht="18.7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row>
    <row r="31" spans="1:33" s="15" customFormat="1" ht="18.7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row>
    <row r="32" spans="1:33" s="15" customFormat="1" ht="18.7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row>
    <row r="33" spans="1:33" s="15" customFormat="1" ht="18.75">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row>
    <row r="34" spans="1:33" s="15" customFormat="1" ht="18.75">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row>
    <row r="35" spans="1:33" s="15" customFormat="1" ht="18.75">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row>
    <row r="36" spans="1:33" s="15" customFormat="1" ht="18.75">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row>
    <row r="37" spans="1:33" s="15" customFormat="1" ht="18.75">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row>
    <row r="38" spans="1:33" s="15" customFormat="1" ht="18.75">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row>
  </sheetData>
  <sheetProtection/>
  <mergeCells count="6">
    <mergeCell ref="C22:E22"/>
    <mergeCell ref="A2:E2"/>
    <mergeCell ref="A3:E3"/>
    <mergeCell ref="A4:E4"/>
    <mergeCell ref="F5:G5"/>
    <mergeCell ref="C21:E21"/>
  </mergeCells>
  <printOptions horizontalCentered="1"/>
  <pageMargins left="0.23" right="0.5" top="0.5" bottom="0.5" header="0" footer="0.25"/>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theme="0"/>
  </sheetPr>
  <dimension ref="A2:AG28"/>
  <sheetViews>
    <sheetView showGridLines="0" rightToLeft="1" view="pageBreakPreview" zoomScale="85" zoomScaleNormal="75" zoomScaleSheetLayoutView="85" workbookViewId="0" topLeftCell="A1">
      <selection activeCell="A2" sqref="A2:K2"/>
    </sheetView>
  </sheetViews>
  <sheetFormatPr defaultColWidth="9.140625" defaultRowHeight="15"/>
  <cols>
    <col min="1" max="1" width="14.140625" style="83" customWidth="1"/>
    <col min="2" max="10" width="11.00390625" style="83" customWidth="1"/>
    <col min="11" max="11" width="14.28125" style="83" customWidth="1"/>
    <col min="12" max="33" width="9.140625" style="83" customWidth="1"/>
    <col min="34" max="16384" width="9.140625" style="11" customWidth="1"/>
  </cols>
  <sheetData>
    <row r="1" ht="54.75" customHeight="1"/>
    <row r="2" spans="1:33" s="12" customFormat="1" ht="22.5" customHeight="1">
      <c r="A2" s="612" t="s">
        <v>271</v>
      </c>
      <c r="B2" s="612"/>
      <c r="C2" s="612"/>
      <c r="D2" s="612"/>
      <c r="E2" s="612"/>
      <c r="F2" s="612"/>
      <c r="G2" s="612"/>
      <c r="H2" s="612"/>
      <c r="I2" s="612"/>
      <c r="J2" s="612"/>
      <c r="K2" s="612"/>
      <c r="L2" s="79"/>
      <c r="M2" s="79"/>
      <c r="N2" s="79"/>
      <c r="O2" s="79"/>
      <c r="P2" s="79"/>
      <c r="Q2" s="79"/>
      <c r="R2" s="79"/>
      <c r="S2" s="79"/>
      <c r="T2" s="79"/>
      <c r="U2" s="79"/>
      <c r="V2" s="79"/>
      <c r="W2" s="79"/>
      <c r="X2" s="79"/>
      <c r="Y2" s="79"/>
      <c r="Z2" s="79"/>
      <c r="AA2" s="79"/>
      <c r="AB2" s="79"/>
      <c r="AC2" s="79"/>
      <c r="AD2" s="79"/>
      <c r="AE2" s="79"/>
      <c r="AF2" s="79"/>
      <c r="AG2" s="79"/>
    </row>
    <row r="3" spans="1:33" s="13" customFormat="1" ht="27" customHeight="1">
      <c r="A3" s="612" t="s">
        <v>272</v>
      </c>
      <c r="B3" s="612"/>
      <c r="C3" s="612"/>
      <c r="D3" s="612"/>
      <c r="E3" s="612"/>
      <c r="F3" s="612"/>
      <c r="G3" s="612"/>
      <c r="H3" s="612"/>
      <c r="I3" s="612"/>
      <c r="J3" s="612"/>
      <c r="K3" s="612"/>
      <c r="L3" s="79"/>
      <c r="M3" s="79"/>
      <c r="N3" s="79"/>
      <c r="O3" s="79"/>
      <c r="P3" s="79"/>
      <c r="Q3" s="79"/>
      <c r="R3" s="79"/>
      <c r="S3" s="79"/>
      <c r="T3" s="79"/>
      <c r="U3" s="79"/>
      <c r="V3" s="79"/>
      <c r="W3" s="79"/>
      <c r="X3" s="79"/>
      <c r="Y3" s="79"/>
      <c r="Z3" s="79"/>
      <c r="AA3" s="79"/>
      <c r="AB3" s="79"/>
      <c r="AC3" s="79"/>
      <c r="AD3" s="79"/>
      <c r="AE3" s="79"/>
      <c r="AF3" s="79"/>
      <c r="AG3" s="79"/>
    </row>
    <row r="4" spans="1:33" s="13" customFormat="1" ht="27" customHeight="1">
      <c r="A4" s="612" t="s">
        <v>349</v>
      </c>
      <c r="B4" s="612"/>
      <c r="C4" s="612"/>
      <c r="D4" s="612"/>
      <c r="E4" s="612"/>
      <c r="F4" s="612"/>
      <c r="G4" s="612"/>
      <c r="H4" s="612"/>
      <c r="I4" s="612"/>
      <c r="J4" s="612"/>
      <c r="K4" s="612"/>
      <c r="L4" s="79"/>
      <c r="M4" s="79"/>
      <c r="N4" s="79"/>
      <c r="O4" s="79"/>
      <c r="P4" s="79"/>
      <c r="Q4" s="79"/>
      <c r="R4" s="79"/>
      <c r="S4" s="79"/>
      <c r="T4" s="79"/>
      <c r="U4" s="79"/>
      <c r="V4" s="79"/>
      <c r="W4" s="79"/>
      <c r="X4" s="79"/>
      <c r="Y4" s="79"/>
      <c r="Z4" s="79"/>
      <c r="AA4" s="79"/>
      <c r="AB4" s="79"/>
      <c r="AC4" s="79"/>
      <c r="AD4" s="79"/>
      <c r="AE4" s="79"/>
      <c r="AF4" s="79"/>
      <c r="AG4" s="79"/>
    </row>
    <row r="5" spans="1:33" s="15" customFormat="1" ht="24.75" customHeight="1">
      <c r="A5" s="90"/>
      <c r="B5" s="90"/>
      <c r="C5" s="90"/>
      <c r="D5" s="90"/>
      <c r="E5" s="90"/>
      <c r="F5" s="90"/>
      <c r="G5" s="90"/>
      <c r="H5" s="90"/>
      <c r="I5" s="83"/>
      <c r="J5" s="83"/>
      <c r="K5" s="83"/>
      <c r="L5" s="83"/>
      <c r="M5" s="83"/>
      <c r="N5" s="83"/>
      <c r="O5" s="83"/>
      <c r="P5" s="83"/>
      <c r="Q5" s="83"/>
      <c r="R5" s="83"/>
      <c r="S5" s="83"/>
      <c r="T5" s="83"/>
      <c r="U5" s="83"/>
      <c r="V5" s="83"/>
      <c r="W5" s="83"/>
      <c r="X5" s="83"/>
      <c r="Y5" s="83"/>
      <c r="Z5" s="83"/>
      <c r="AA5" s="83"/>
      <c r="AB5" s="83"/>
      <c r="AC5" s="83"/>
      <c r="AD5" s="83"/>
      <c r="AE5" s="83"/>
      <c r="AF5" s="83"/>
      <c r="AG5" s="83"/>
    </row>
    <row r="6" spans="1:33" s="15" customFormat="1" ht="21" customHeight="1">
      <c r="A6" s="99" t="s">
        <v>312</v>
      </c>
      <c r="B6" s="91"/>
      <c r="C6" s="91"/>
      <c r="D6" s="91"/>
      <c r="E6" s="91"/>
      <c r="F6" s="613"/>
      <c r="G6" s="613"/>
      <c r="H6" s="91"/>
      <c r="I6" s="83"/>
      <c r="J6" s="614" t="s">
        <v>64</v>
      </c>
      <c r="K6" s="614"/>
      <c r="L6" s="83"/>
      <c r="M6" s="83"/>
      <c r="N6" s="83"/>
      <c r="O6" s="83"/>
      <c r="P6" s="83"/>
      <c r="Q6" s="83"/>
      <c r="R6" s="83"/>
      <c r="S6" s="83"/>
      <c r="T6" s="83"/>
      <c r="U6" s="83"/>
      <c r="V6" s="83"/>
      <c r="W6" s="83"/>
      <c r="X6" s="83"/>
      <c r="Y6" s="83"/>
      <c r="Z6" s="83"/>
      <c r="AA6" s="83"/>
      <c r="AB6" s="83"/>
      <c r="AC6" s="83"/>
      <c r="AD6" s="83"/>
      <c r="AE6" s="83"/>
      <c r="AF6" s="83"/>
      <c r="AG6" s="83"/>
    </row>
    <row r="7" spans="1:33" s="15" customFormat="1" ht="25.5" customHeight="1">
      <c r="A7" s="605" t="s">
        <v>65</v>
      </c>
      <c r="B7" s="607">
        <v>2017</v>
      </c>
      <c r="C7" s="608"/>
      <c r="D7" s="609"/>
      <c r="E7" s="607">
        <v>2018</v>
      </c>
      <c r="F7" s="608"/>
      <c r="G7" s="609"/>
      <c r="H7" s="607">
        <v>2019</v>
      </c>
      <c r="I7" s="608"/>
      <c r="J7" s="609"/>
      <c r="K7" s="610" t="s">
        <v>66</v>
      </c>
      <c r="L7" s="83"/>
      <c r="M7" s="83"/>
      <c r="N7" s="83"/>
      <c r="O7" s="83"/>
      <c r="P7" s="83"/>
      <c r="Q7" s="83"/>
      <c r="R7" s="83"/>
      <c r="S7" s="83"/>
      <c r="T7" s="83"/>
      <c r="U7" s="83"/>
      <c r="V7" s="83"/>
      <c r="W7" s="83"/>
      <c r="X7" s="83"/>
      <c r="Y7" s="83"/>
      <c r="Z7" s="83"/>
      <c r="AA7" s="83"/>
      <c r="AB7" s="83"/>
      <c r="AC7" s="83"/>
      <c r="AD7" s="83"/>
      <c r="AE7" s="83"/>
      <c r="AF7" s="83"/>
      <c r="AG7" s="83"/>
    </row>
    <row r="8" spans="1:33" s="15" customFormat="1" ht="41.25" customHeight="1">
      <c r="A8" s="606"/>
      <c r="B8" s="100" t="s">
        <v>67</v>
      </c>
      <c r="C8" s="100" t="s">
        <v>299</v>
      </c>
      <c r="D8" s="100" t="s">
        <v>68</v>
      </c>
      <c r="E8" s="100" t="s">
        <v>67</v>
      </c>
      <c r="F8" s="100" t="s">
        <v>299</v>
      </c>
      <c r="G8" s="100" t="s">
        <v>68</v>
      </c>
      <c r="H8" s="100" t="s">
        <v>67</v>
      </c>
      <c r="I8" s="100" t="s">
        <v>299</v>
      </c>
      <c r="J8" s="100" t="s">
        <v>68</v>
      </c>
      <c r="K8" s="611"/>
      <c r="L8" s="83"/>
      <c r="M8" s="83"/>
      <c r="N8" s="83"/>
      <c r="O8" s="83"/>
      <c r="P8" s="83"/>
      <c r="Q8" s="83"/>
      <c r="R8" s="83"/>
      <c r="S8" s="83"/>
      <c r="T8" s="83"/>
      <c r="U8" s="83"/>
      <c r="V8" s="83"/>
      <c r="W8" s="83"/>
      <c r="X8" s="83"/>
      <c r="Y8" s="83"/>
      <c r="Z8" s="83"/>
      <c r="AA8" s="83"/>
      <c r="AB8" s="83"/>
      <c r="AC8" s="83"/>
      <c r="AD8" s="83"/>
      <c r="AE8" s="83"/>
      <c r="AF8" s="83"/>
      <c r="AG8" s="83"/>
    </row>
    <row r="9" spans="1:33" s="15" customFormat="1" ht="57.75" customHeight="1">
      <c r="A9" s="512" t="s">
        <v>300</v>
      </c>
      <c r="B9" s="525">
        <v>125</v>
      </c>
      <c r="C9" s="525">
        <v>1224</v>
      </c>
      <c r="D9" s="525">
        <v>136469</v>
      </c>
      <c r="E9" s="525">
        <v>121</v>
      </c>
      <c r="F9" s="525">
        <v>1216</v>
      </c>
      <c r="G9" s="525">
        <v>148019</v>
      </c>
      <c r="H9" s="525">
        <v>142</v>
      </c>
      <c r="I9" s="525">
        <v>1434</v>
      </c>
      <c r="J9" s="525">
        <v>141937</v>
      </c>
      <c r="K9" s="513" t="s">
        <v>301</v>
      </c>
      <c r="L9" s="83"/>
      <c r="M9" s="83"/>
      <c r="N9" s="83"/>
      <c r="O9" s="448"/>
      <c r="P9" s="83"/>
      <c r="Q9" s="83"/>
      <c r="R9" s="83"/>
      <c r="S9" s="83"/>
      <c r="T9" s="83"/>
      <c r="U9" s="83"/>
      <c r="V9" s="83"/>
      <c r="W9" s="83"/>
      <c r="X9" s="83"/>
      <c r="Y9" s="83"/>
      <c r="Z9" s="83"/>
      <c r="AA9" s="83"/>
      <c r="AB9" s="83"/>
      <c r="AC9" s="83"/>
      <c r="AD9" s="83"/>
      <c r="AE9" s="83"/>
      <c r="AF9" s="83"/>
      <c r="AG9" s="83"/>
    </row>
    <row r="10" spans="1:33" s="15" customFormat="1" ht="57.75" customHeight="1">
      <c r="A10" s="514" t="s">
        <v>69</v>
      </c>
      <c r="B10" s="526">
        <v>12</v>
      </c>
      <c r="C10" s="526">
        <v>165</v>
      </c>
      <c r="D10" s="526">
        <v>12483</v>
      </c>
      <c r="E10" s="526">
        <v>12</v>
      </c>
      <c r="F10" s="526">
        <v>162</v>
      </c>
      <c r="G10" s="526">
        <v>14124</v>
      </c>
      <c r="H10" s="526">
        <v>19</v>
      </c>
      <c r="I10" s="526">
        <v>192</v>
      </c>
      <c r="J10" s="526">
        <v>14080</v>
      </c>
      <c r="K10" s="515" t="s">
        <v>70</v>
      </c>
      <c r="L10" s="83"/>
      <c r="M10" s="83"/>
      <c r="N10" s="83"/>
      <c r="O10" s="83"/>
      <c r="P10" s="83"/>
      <c r="Q10" s="83"/>
      <c r="R10" s="83"/>
      <c r="S10" s="83"/>
      <c r="T10" s="83"/>
      <c r="U10" s="83"/>
      <c r="V10" s="83"/>
      <c r="W10" s="83"/>
      <c r="X10" s="83"/>
      <c r="Y10" s="83"/>
      <c r="Z10" s="83"/>
      <c r="AA10" s="83"/>
      <c r="AB10" s="83"/>
      <c r="AC10" s="83"/>
      <c r="AD10" s="83"/>
      <c r="AE10" s="83"/>
      <c r="AF10" s="83"/>
      <c r="AG10" s="83"/>
    </row>
    <row r="11" spans="1:33" s="27" customFormat="1" ht="57.75" customHeight="1">
      <c r="A11" s="516" t="s">
        <v>273</v>
      </c>
      <c r="B11" s="528" t="s">
        <v>274</v>
      </c>
      <c r="C11" s="527">
        <v>123</v>
      </c>
      <c r="D11" s="527">
        <v>6367</v>
      </c>
      <c r="E11" s="528" t="s">
        <v>274</v>
      </c>
      <c r="F11" s="527">
        <v>142</v>
      </c>
      <c r="G11" s="527">
        <v>5786</v>
      </c>
      <c r="H11" s="528" t="s">
        <v>274</v>
      </c>
      <c r="I11" s="527">
        <v>37</v>
      </c>
      <c r="J11" s="527">
        <v>1079</v>
      </c>
      <c r="K11" s="517" t="s">
        <v>275</v>
      </c>
      <c r="L11" s="101"/>
      <c r="M11" s="101"/>
      <c r="N11" s="101"/>
      <c r="O11" s="101"/>
      <c r="P11" s="101"/>
      <c r="Q11" s="101"/>
      <c r="R11" s="101"/>
      <c r="S11" s="101"/>
      <c r="T11" s="101"/>
      <c r="U11" s="101"/>
      <c r="V11" s="101"/>
      <c r="W11" s="101"/>
      <c r="X11" s="101"/>
      <c r="Y11" s="101"/>
      <c r="Z11" s="101"/>
      <c r="AA11" s="101"/>
      <c r="AB11" s="101"/>
      <c r="AC11" s="101"/>
      <c r="AD11" s="101"/>
      <c r="AE11" s="101"/>
      <c r="AF11" s="101"/>
      <c r="AG11" s="101"/>
    </row>
    <row r="12" spans="1:33" s="27" customFormat="1" ht="41.25" customHeight="1">
      <c r="A12" s="518" t="s">
        <v>6</v>
      </c>
      <c r="B12" s="529">
        <f aca="true" t="shared" si="0" ref="B12:G12">SUM(B9:B11)</f>
        <v>137</v>
      </c>
      <c r="C12" s="529">
        <f t="shared" si="0"/>
        <v>1512</v>
      </c>
      <c r="D12" s="529">
        <f t="shared" si="0"/>
        <v>155319</v>
      </c>
      <c r="E12" s="529">
        <f t="shared" si="0"/>
        <v>133</v>
      </c>
      <c r="F12" s="529">
        <f t="shared" si="0"/>
        <v>1520</v>
      </c>
      <c r="G12" s="529">
        <f t="shared" si="0"/>
        <v>167929</v>
      </c>
      <c r="H12" s="529">
        <f>SUM(H9:H11)</f>
        <v>161</v>
      </c>
      <c r="I12" s="529">
        <f>SUM(I9:I11)</f>
        <v>1663</v>
      </c>
      <c r="J12" s="529">
        <f>SUM(J9:J11)</f>
        <v>157096</v>
      </c>
      <c r="K12" s="519" t="s">
        <v>8</v>
      </c>
      <c r="L12" s="101"/>
      <c r="M12" s="101"/>
      <c r="N12" s="101"/>
      <c r="O12" s="101"/>
      <c r="P12" s="101"/>
      <c r="Q12" s="101"/>
      <c r="R12" s="101"/>
      <c r="S12" s="101"/>
      <c r="T12" s="101"/>
      <c r="U12" s="101"/>
      <c r="V12" s="101"/>
      <c r="W12" s="101"/>
      <c r="X12" s="101"/>
      <c r="Y12" s="101"/>
      <c r="Z12" s="101"/>
      <c r="AA12" s="101"/>
      <c r="AB12" s="101"/>
      <c r="AC12" s="101"/>
      <c r="AD12" s="101"/>
      <c r="AE12" s="101"/>
      <c r="AF12" s="101"/>
      <c r="AG12" s="101"/>
    </row>
    <row r="13" spans="1:33" s="27" customFormat="1" ht="19.5" customHeight="1">
      <c r="A13" s="102" t="s">
        <v>402</v>
      </c>
      <c r="B13" s="86"/>
      <c r="C13" s="390"/>
      <c r="D13" s="86"/>
      <c r="E13" s="86"/>
      <c r="F13" s="86"/>
      <c r="G13" s="86"/>
      <c r="H13" s="321"/>
      <c r="I13" s="321"/>
      <c r="J13" s="321"/>
      <c r="K13" s="319" t="s">
        <v>403</v>
      </c>
      <c r="L13" s="101"/>
      <c r="M13" s="101"/>
      <c r="N13" s="101"/>
      <c r="O13" s="101"/>
      <c r="P13" s="101"/>
      <c r="Q13" s="101"/>
      <c r="R13" s="101"/>
      <c r="S13" s="101"/>
      <c r="T13" s="101"/>
      <c r="U13" s="101"/>
      <c r="V13" s="101"/>
      <c r="W13" s="101"/>
      <c r="X13" s="101"/>
      <c r="Y13" s="101"/>
      <c r="Z13" s="101"/>
      <c r="AA13" s="101"/>
      <c r="AB13" s="101"/>
      <c r="AC13" s="101"/>
      <c r="AD13" s="101"/>
      <c r="AE13" s="101"/>
      <c r="AF13" s="101"/>
      <c r="AG13" s="101"/>
    </row>
    <row r="14" spans="1:33" s="27" customFormat="1" ht="14.25" customHeight="1">
      <c r="A14" s="86" t="s">
        <v>71</v>
      </c>
      <c r="B14" s="86"/>
      <c r="C14" s="86"/>
      <c r="D14" s="86"/>
      <c r="E14" s="86"/>
      <c r="F14" s="86"/>
      <c r="G14" s="86"/>
      <c r="H14" s="319"/>
      <c r="I14" s="319"/>
      <c r="J14" s="319"/>
      <c r="K14" s="98" t="s">
        <v>72</v>
      </c>
      <c r="L14" s="101"/>
      <c r="M14" s="101"/>
      <c r="N14" s="101"/>
      <c r="O14" s="101"/>
      <c r="P14" s="101"/>
      <c r="Q14" s="101"/>
      <c r="R14" s="101"/>
      <c r="S14" s="101"/>
      <c r="T14" s="101"/>
      <c r="U14" s="101"/>
      <c r="V14" s="101"/>
      <c r="W14" s="101"/>
      <c r="X14" s="101"/>
      <c r="Y14" s="101"/>
      <c r="Z14" s="101"/>
      <c r="AA14" s="101"/>
      <c r="AB14" s="101"/>
      <c r="AC14" s="101"/>
      <c r="AD14" s="101"/>
      <c r="AE14" s="101"/>
      <c r="AF14" s="101"/>
      <c r="AG14" s="101"/>
    </row>
    <row r="15" spans="2:33" s="15" customFormat="1" ht="23.25" customHeight="1">
      <c r="B15" s="86"/>
      <c r="C15" s="86"/>
      <c r="D15" s="97"/>
      <c r="E15" s="97"/>
      <c r="F15" s="97"/>
      <c r="G15" s="96"/>
      <c r="H15" s="103"/>
      <c r="I15" s="103"/>
      <c r="J15" s="103"/>
      <c r="L15" s="83"/>
      <c r="M15" s="83"/>
      <c r="N15" s="83"/>
      <c r="O15" s="83"/>
      <c r="P15" s="83"/>
      <c r="Q15" s="83"/>
      <c r="R15" s="83"/>
      <c r="S15" s="83"/>
      <c r="T15" s="83"/>
      <c r="U15" s="83"/>
      <c r="V15" s="83"/>
      <c r="W15" s="83"/>
      <c r="X15" s="83"/>
      <c r="Y15" s="83"/>
      <c r="Z15" s="83"/>
      <c r="AA15" s="83"/>
      <c r="AB15" s="83"/>
      <c r="AC15" s="83"/>
      <c r="AD15" s="83"/>
      <c r="AE15" s="83"/>
      <c r="AF15" s="83"/>
      <c r="AG15" s="83"/>
    </row>
    <row r="16" spans="1:33" s="14" customFormat="1" ht="11.25" customHeight="1">
      <c r="A16" s="86"/>
      <c r="B16" s="86"/>
      <c r="C16" s="86"/>
      <c r="D16" s="97"/>
      <c r="E16" s="97"/>
      <c r="F16" s="97"/>
      <c r="G16" s="96"/>
      <c r="H16" s="103"/>
      <c r="I16" s="103"/>
      <c r="J16" s="103"/>
      <c r="K16" s="98"/>
      <c r="L16" s="96"/>
      <c r="M16" s="96"/>
      <c r="N16" s="96"/>
      <c r="O16" s="96"/>
      <c r="P16" s="96"/>
      <c r="Q16" s="96"/>
      <c r="R16" s="96"/>
      <c r="S16" s="96"/>
      <c r="T16" s="96"/>
      <c r="U16" s="96"/>
      <c r="V16" s="96"/>
      <c r="W16" s="96"/>
      <c r="X16" s="96"/>
      <c r="Y16" s="96"/>
      <c r="Z16" s="96"/>
      <c r="AA16" s="96"/>
      <c r="AB16" s="96"/>
      <c r="AC16" s="96"/>
      <c r="AD16" s="96"/>
      <c r="AE16" s="96"/>
      <c r="AF16" s="96"/>
      <c r="AG16" s="96"/>
    </row>
    <row r="17" spans="1:33" s="15" customFormat="1" ht="21">
      <c r="A17" s="83"/>
      <c r="B17" s="83"/>
      <c r="C17" s="83"/>
      <c r="D17" s="83"/>
      <c r="E17" s="83"/>
      <c r="F17" s="83"/>
      <c r="G17" s="104"/>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row>
    <row r="18" spans="1:33" s="15" customFormat="1" ht="18.75">
      <c r="A18" s="83"/>
      <c r="B18" s="83"/>
      <c r="C18" s="83"/>
      <c r="D18" s="83"/>
      <c r="E18" s="83"/>
      <c r="F18" s="83"/>
      <c r="G18" s="83"/>
      <c r="H18" s="83"/>
      <c r="I18" s="105"/>
      <c r="J18" s="83"/>
      <c r="K18" s="83"/>
      <c r="L18" s="83"/>
      <c r="M18" s="83"/>
      <c r="N18" s="83"/>
      <c r="O18" s="83"/>
      <c r="P18" s="83"/>
      <c r="Q18" s="83"/>
      <c r="R18" s="83"/>
      <c r="S18" s="83"/>
      <c r="T18" s="83"/>
      <c r="U18" s="83"/>
      <c r="V18" s="83"/>
      <c r="W18" s="83"/>
      <c r="X18" s="83"/>
      <c r="Y18" s="83"/>
      <c r="Z18" s="83"/>
      <c r="AA18" s="83"/>
      <c r="AB18" s="83"/>
      <c r="AC18" s="83"/>
      <c r="AD18" s="83"/>
      <c r="AE18" s="83"/>
      <c r="AF18" s="83"/>
      <c r="AG18" s="83"/>
    </row>
    <row r="19" spans="1:33" s="15" customFormat="1" ht="18.7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row>
    <row r="20" spans="1:33" s="15" customFormat="1" ht="18.7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row>
    <row r="21" spans="1:33" s="15" customFormat="1" ht="18.7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row>
    <row r="22" spans="1:33" s="15" customFormat="1" ht="18.7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row>
    <row r="23" spans="1:33" s="15" customFormat="1" ht="18.7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row>
    <row r="24" spans="1:33" s="15" customFormat="1" ht="18.7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row>
    <row r="25" spans="1:33" s="15" customFormat="1" ht="18.7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row>
    <row r="26" spans="1:33" s="15" customFormat="1" ht="18.7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row>
    <row r="27" spans="1:33" s="15" customFormat="1" ht="18.7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row>
    <row r="28" spans="1:33" s="15" customFormat="1" ht="18.7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row>
    <row r="31" ht="7.5" customHeight="1"/>
  </sheetData>
  <sheetProtection/>
  <mergeCells count="10">
    <mergeCell ref="A7:A8"/>
    <mergeCell ref="B7:D7"/>
    <mergeCell ref="E7:G7"/>
    <mergeCell ref="H7:J7"/>
    <mergeCell ref="K7:K8"/>
    <mergeCell ref="A2:K2"/>
    <mergeCell ref="A3:K3"/>
    <mergeCell ref="A4:K4"/>
    <mergeCell ref="F6:G6"/>
    <mergeCell ref="J6:K6"/>
  </mergeCells>
  <printOptions horizontalCentered="1"/>
  <pageMargins left="0.5" right="0.88" top="0.72" bottom="0.5" header="0" footer="0.25"/>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0"/>
  </sheetPr>
  <dimension ref="A2:AG108"/>
  <sheetViews>
    <sheetView rightToLeft="1" view="pageBreakPreview" zoomScale="85" zoomScaleNormal="75" zoomScaleSheetLayoutView="85" zoomScalePageLayoutView="0" workbookViewId="0" topLeftCell="A1">
      <selection activeCell="A2" sqref="A2:M2"/>
    </sheetView>
  </sheetViews>
  <sheetFormatPr defaultColWidth="9.00390625" defaultRowHeight="15"/>
  <cols>
    <col min="1" max="1" width="10.7109375" style="47" customWidth="1"/>
    <col min="2" max="2" width="11.7109375" style="47" customWidth="1"/>
    <col min="3" max="3" width="10.421875" style="47" customWidth="1"/>
    <col min="4" max="7" width="9.8515625" style="47" customWidth="1"/>
    <col min="8" max="8" width="10.7109375" style="47" customWidth="1"/>
    <col min="9" max="9" width="9.8515625" style="47" customWidth="1"/>
    <col min="10" max="10" width="9.7109375" style="47" customWidth="1"/>
    <col min="11" max="11" width="9.8515625" style="47" customWidth="1"/>
    <col min="12" max="12" width="10.8515625" style="47" customWidth="1"/>
    <col min="13" max="13" width="12.00390625" style="47" customWidth="1"/>
    <col min="14" max="33" width="9.00390625" style="47" customWidth="1"/>
    <col min="34" max="16384" width="9.00390625" style="1" customWidth="1"/>
  </cols>
  <sheetData>
    <row r="1" ht="55.5" customHeight="1"/>
    <row r="2" spans="1:33" s="2" customFormat="1" ht="22.5" customHeight="1">
      <c r="A2" s="531" t="s">
        <v>82</v>
      </c>
      <c r="B2" s="531"/>
      <c r="C2" s="531"/>
      <c r="D2" s="531"/>
      <c r="E2" s="531"/>
      <c r="F2" s="531"/>
      <c r="G2" s="531"/>
      <c r="H2" s="531"/>
      <c r="I2" s="531"/>
      <c r="J2" s="531"/>
      <c r="K2" s="531"/>
      <c r="L2" s="531"/>
      <c r="M2" s="531"/>
      <c r="N2" s="48"/>
      <c r="O2" s="48"/>
      <c r="P2" s="48"/>
      <c r="Q2" s="48"/>
      <c r="R2" s="48"/>
      <c r="S2" s="48"/>
      <c r="T2" s="48"/>
      <c r="U2" s="48"/>
      <c r="V2" s="48"/>
      <c r="W2" s="48"/>
      <c r="X2" s="48"/>
      <c r="Y2" s="48"/>
      <c r="Z2" s="48"/>
      <c r="AA2" s="48"/>
      <c r="AB2" s="48"/>
      <c r="AC2" s="48"/>
      <c r="AD2" s="48"/>
      <c r="AE2" s="48"/>
      <c r="AF2" s="48"/>
      <c r="AG2" s="48"/>
    </row>
    <row r="3" spans="1:33" s="3" customFormat="1" ht="24.75" customHeight="1">
      <c r="A3" s="531" t="s">
        <v>83</v>
      </c>
      <c r="B3" s="531"/>
      <c r="C3" s="531"/>
      <c r="D3" s="531"/>
      <c r="E3" s="531"/>
      <c r="F3" s="531"/>
      <c r="G3" s="531"/>
      <c r="H3" s="531"/>
      <c r="I3" s="531"/>
      <c r="J3" s="531"/>
      <c r="K3" s="531"/>
      <c r="L3" s="531"/>
      <c r="M3" s="531"/>
      <c r="N3" s="48"/>
      <c r="O3" s="48"/>
      <c r="P3" s="48"/>
      <c r="Q3" s="48"/>
      <c r="R3" s="48"/>
      <c r="S3" s="48"/>
      <c r="T3" s="48"/>
      <c r="U3" s="48"/>
      <c r="V3" s="48"/>
      <c r="W3" s="48"/>
      <c r="X3" s="48"/>
      <c r="Y3" s="48"/>
      <c r="Z3" s="48"/>
      <c r="AA3" s="48"/>
      <c r="AB3" s="48"/>
      <c r="AC3" s="48"/>
      <c r="AD3" s="48"/>
      <c r="AE3" s="48"/>
      <c r="AF3" s="48"/>
      <c r="AG3" s="48"/>
    </row>
    <row r="4" spans="1:33" s="3" customFormat="1" ht="24.75" customHeight="1">
      <c r="A4" s="531" t="s">
        <v>349</v>
      </c>
      <c r="B4" s="531"/>
      <c r="C4" s="531"/>
      <c r="D4" s="531"/>
      <c r="E4" s="531"/>
      <c r="F4" s="531"/>
      <c r="G4" s="531"/>
      <c r="H4" s="531"/>
      <c r="I4" s="531"/>
      <c r="J4" s="531"/>
      <c r="K4" s="531"/>
      <c r="L4" s="531"/>
      <c r="M4" s="531"/>
      <c r="N4" s="48"/>
      <c r="O4" s="48"/>
      <c r="P4" s="48"/>
      <c r="Q4" s="48"/>
      <c r="R4" s="48"/>
      <c r="S4" s="48"/>
      <c r="T4" s="48"/>
      <c r="U4" s="48"/>
      <c r="V4" s="48"/>
      <c r="W4" s="48"/>
      <c r="X4" s="48"/>
      <c r="Y4" s="48"/>
      <c r="Z4" s="48"/>
      <c r="AA4" s="48"/>
      <c r="AB4" s="48"/>
      <c r="AC4" s="48"/>
      <c r="AD4" s="48"/>
      <c r="AE4" s="48"/>
      <c r="AF4" s="48"/>
      <c r="AG4" s="48"/>
    </row>
    <row r="5" spans="1:33" s="5" customFormat="1" ht="24.75" customHeight="1">
      <c r="A5" s="50" t="s">
        <v>84</v>
      </c>
      <c r="B5" s="51"/>
      <c r="C5" s="51"/>
      <c r="D5" s="52"/>
      <c r="E5" s="52"/>
      <c r="F5" s="52"/>
      <c r="G5" s="52"/>
      <c r="H5" s="52"/>
      <c r="I5" s="52"/>
      <c r="J5" s="52"/>
      <c r="K5" s="52"/>
      <c r="L5" s="52"/>
      <c r="M5" s="52"/>
      <c r="N5" s="53"/>
      <c r="O5" s="52"/>
      <c r="P5" s="52"/>
      <c r="Q5" s="52"/>
      <c r="R5" s="52"/>
      <c r="S5" s="52"/>
      <c r="T5" s="54"/>
      <c r="U5" s="54"/>
      <c r="V5" s="54"/>
      <c r="W5" s="54"/>
      <c r="X5" s="54"/>
      <c r="Y5" s="54"/>
      <c r="Z5" s="54"/>
      <c r="AA5" s="54"/>
      <c r="AB5" s="54"/>
      <c r="AC5" s="54"/>
      <c r="AD5" s="54"/>
      <c r="AE5" s="54"/>
      <c r="AF5" s="54"/>
      <c r="AG5" s="54"/>
    </row>
    <row r="6" spans="1:33" s="6" customFormat="1" ht="41.25" customHeight="1">
      <c r="A6" s="55" t="s">
        <v>75</v>
      </c>
      <c r="B6" s="532" t="s">
        <v>265</v>
      </c>
      <c r="C6" s="533"/>
      <c r="D6" s="534"/>
      <c r="E6" s="532" t="s">
        <v>266</v>
      </c>
      <c r="F6" s="533"/>
      <c r="G6" s="534"/>
      <c r="H6" s="532" t="s">
        <v>352</v>
      </c>
      <c r="I6" s="533"/>
      <c r="J6" s="534"/>
      <c r="K6" s="532" t="s">
        <v>267</v>
      </c>
      <c r="L6" s="533"/>
      <c r="M6" s="533"/>
      <c r="N6" s="56"/>
      <c r="O6" s="57"/>
      <c r="P6" s="57"/>
      <c r="Q6" s="57"/>
      <c r="R6" s="57"/>
      <c r="S6" s="57"/>
      <c r="T6" s="57"/>
      <c r="U6" s="57"/>
      <c r="V6" s="57"/>
      <c r="W6" s="57"/>
      <c r="X6" s="57"/>
      <c r="Y6" s="57"/>
      <c r="Z6" s="57"/>
      <c r="AA6" s="57"/>
      <c r="AB6" s="57"/>
      <c r="AC6" s="57"/>
      <c r="AD6" s="57"/>
      <c r="AE6" s="57"/>
      <c r="AF6" s="57"/>
      <c r="AG6" s="57"/>
    </row>
    <row r="7" spans="1:33" s="7" customFormat="1" ht="42.75" customHeight="1">
      <c r="A7" s="58" t="s">
        <v>7</v>
      </c>
      <c r="B7" s="59" t="s">
        <v>268</v>
      </c>
      <c r="C7" s="59" t="s">
        <v>269</v>
      </c>
      <c r="D7" s="59" t="s">
        <v>85</v>
      </c>
      <c r="E7" s="59" t="s">
        <v>268</v>
      </c>
      <c r="F7" s="59" t="s">
        <v>269</v>
      </c>
      <c r="G7" s="59" t="s">
        <v>85</v>
      </c>
      <c r="H7" s="59" t="s">
        <v>268</v>
      </c>
      <c r="I7" s="59" t="s">
        <v>269</v>
      </c>
      <c r="J7" s="59" t="s">
        <v>85</v>
      </c>
      <c r="K7" s="59" t="s">
        <v>268</v>
      </c>
      <c r="L7" s="59" t="s">
        <v>269</v>
      </c>
      <c r="M7" s="60" t="s">
        <v>85</v>
      </c>
      <c r="N7" s="56"/>
      <c r="O7" s="57"/>
      <c r="P7" s="57"/>
      <c r="Q7" s="57"/>
      <c r="R7" s="57"/>
      <c r="S7" s="57"/>
      <c r="T7" s="57"/>
      <c r="U7" s="57"/>
      <c r="V7" s="57"/>
      <c r="W7" s="57"/>
      <c r="X7" s="57"/>
      <c r="Y7" s="57"/>
      <c r="Z7" s="57"/>
      <c r="AA7" s="57"/>
      <c r="AB7" s="57"/>
      <c r="AC7" s="57"/>
      <c r="AD7" s="57"/>
      <c r="AE7" s="57"/>
      <c r="AF7" s="57"/>
      <c r="AG7" s="57"/>
    </row>
    <row r="8" spans="1:33" s="20" customFormat="1" ht="13.5" customHeight="1">
      <c r="A8" s="309"/>
      <c r="B8" s="310"/>
      <c r="C8" s="310"/>
      <c r="D8" s="310"/>
      <c r="E8" s="310"/>
      <c r="F8" s="310"/>
      <c r="G8" s="310"/>
      <c r="H8" s="310"/>
      <c r="I8" s="310"/>
      <c r="J8" s="310"/>
      <c r="K8" s="310"/>
      <c r="L8" s="310"/>
      <c r="M8" s="310"/>
      <c r="N8" s="65"/>
      <c r="O8" s="213"/>
      <c r="P8" s="213"/>
      <c r="Q8" s="213"/>
      <c r="R8" s="213"/>
      <c r="S8" s="213"/>
      <c r="T8" s="213"/>
      <c r="U8" s="213"/>
      <c r="V8" s="213"/>
      <c r="W8" s="213"/>
      <c r="X8" s="213"/>
      <c r="Y8" s="213"/>
      <c r="Z8" s="213"/>
      <c r="AA8" s="213"/>
      <c r="AB8" s="213"/>
      <c r="AC8" s="213"/>
      <c r="AD8" s="213"/>
      <c r="AE8" s="213"/>
      <c r="AF8" s="213"/>
      <c r="AG8" s="213"/>
    </row>
    <row r="9" spans="1:33" s="21" customFormat="1" ht="72" customHeight="1">
      <c r="A9" s="61">
        <v>2017</v>
      </c>
      <c r="B9" s="62">
        <v>194826</v>
      </c>
      <c r="C9" s="62">
        <v>196578</v>
      </c>
      <c r="D9" s="63">
        <v>391404</v>
      </c>
      <c r="E9" s="62">
        <v>9717</v>
      </c>
      <c r="F9" s="62">
        <v>7927</v>
      </c>
      <c r="G9" s="63">
        <v>17644</v>
      </c>
      <c r="H9" s="62">
        <v>2466</v>
      </c>
      <c r="I9" s="62">
        <v>2426</v>
      </c>
      <c r="J9" s="63">
        <v>4892</v>
      </c>
      <c r="K9" s="63">
        <v>207009</v>
      </c>
      <c r="L9" s="63">
        <v>206931</v>
      </c>
      <c r="M9" s="63">
        <v>413940</v>
      </c>
      <c r="N9" s="64"/>
      <c r="O9" s="65"/>
      <c r="P9" s="64"/>
      <c r="Q9" s="64"/>
      <c r="R9" s="64"/>
      <c r="S9" s="65"/>
      <c r="T9" s="65"/>
      <c r="U9" s="65"/>
      <c r="V9" s="65"/>
      <c r="W9" s="65"/>
      <c r="X9" s="65"/>
      <c r="Y9" s="65"/>
      <c r="Z9" s="65"/>
      <c r="AA9" s="65"/>
      <c r="AB9" s="65"/>
      <c r="AC9" s="65"/>
      <c r="AD9" s="65"/>
      <c r="AE9" s="65"/>
      <c r="AF9" s="65"/>
      <c r="AG9" s="65"/>
    </row>
    <row r="10" spans="1:33" s="21" customFormat="1" ht="72" customHeight="1">
      <c r="A10" s="66">
        <v>2018</v>
      </c>
      <c r="B10" s="67">
        <v>192468</v>
      </c>
      <c r="C10" s="67">
        <v>195662</v>
      </c>
      <c r="D10" s="68">
        <v>388130</v>
      </c>
      <c r="E10" s="67">
        <v>12241</v>
      </c>
      <c r="F10" s="67">
        <v>9340</v>
      </c>
      <c r="G10" s="68">
        <v>21581</v>
      </c>
      <c r="H10" s="67">
        <v>2321</v>
      </c>
      <c r="I10" s="67">
        <v>2220</v>
      </c>
      <c r="J10" s="68">
        <v>4541</v>
      </c>
      <c r="K10" s="68">
        <v>207030</v>
      </c>
      <c r="L10" s="68">
        <v>207222</v>
      </c>
      <c r="M10" s="68">
        <v>414252</v>
      </c>
      <c r="N10" s="64"/>
      <c r="O10" s="65"/>
      <c r="P10" s="64"/>
      <c r="Q10" s="65"/>
      <c r="R10" s="65"/>
      <c r="S10" s="65"/>
      <c r="T10" s="65"/>
      <c r="U10" s="65"/>
      <c r="V10" s="65"/>
      <c r="W10" s="65"/>
      <c r="X10" s="65"/>
      <c r="Y10" s="65"/>
      <c r="Z10" s="65"/>
      <c r="AA10" s="65"/>
      <c r="AB10" s="65"/>
      <c r="AC10" s="65"/>
      <c r="AD10" s="65"/>
      <c r="AE10" s="65"/>
      <c r="AF10" s="65"/>
      <c r="AG10" s="65"/>
    </row>
    <row r="11" spans="1:33" s="21" customFormat="1" ht="72" customHeight="1">
      <c r="A11" s="69" t="s">
        <v>404</v>
      </c>
      <c r="B11" s="70">
        <v>183299</v>
      </c>
      <c r="C11" s="70">
        <v>183057</v>
      </c>
      <c r="D11" s="71">
        <f>SUM(B11:C11)</f>
        <v>366356</v>
      </c>
      <c r="E11" s="70">
        <v>2990</v>
      </c>
      <c r="F11" s="70">
        <v>3057</v>
      </c>
      <c r="G11" s="71">
        <f>SUM(E11:F11)</f>
        <v>6047</v>
      </c>
      <c r="H11" s="70">
        <v>2099</v>
      </c>
      <c r="I11" s="70">
        <v>2096</v>
      </c>
      <c r="J11" s="71">
        <f>SUM(H11:I11)</f>
        <v>4195</v>
      </c>
      <c r="K11" s="71">
        <f>SUM(B11,E11,H11)</f>
        <v>188388</v>
      </c>
      <c r="L11" s="71">
        <f>SUM(C11,F11,I11)</f>
        <v>188210</v>
      </c>
      <c r="M11" s="71">
        <f>SUM(K11:L11)</f>
        <v>376598</v>
      </c>
      <c r="N11" s="64"/>
      <c r="O11" s="65"/>
      <c r="P11" s="64"/>
      <c r="Q11" s="65"/>
      <c r="R11" s="65"/>
      <c r="S11" s="65"/>
      <c r="T11" s="65"/>
      <c r="U11" s="65"/>
      <c r="V11" s="65"/>
      <c r="W11" s="65"/>
      <c r="X11" s="65"/>
      <c r="Y11" s="65"/>
      <c r="Z11" s="65"/>
      <c r="AA11" s="65"/>
      <c r="AB11" s="65"/>
      <c r="AC11" s="65"/>
      <c r="AD11" s="65"/>
      <c r="AE11" s="65"/>
      <c r="AF11" s="65"/>
      <c r="AG11" s="65"/>
    </row>
    <row r="12" spans="1:33" s="4" customFormat="1" ht="5.25" customHeight="1">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row>
    <row r="13" spans="1:33" s="4" customFormat="1" ht="19.5" customHeight="1">
      <c r="A13" s="451" t="s">
        <v>405</v>
      </c>
      <c r="B13" s="47"/>
      <c r="C13" s="47"/>
      <c r="D13" s="47"/>
      <c r="E13" s="47"/>
      <c r="F13" s="47"/>
      <c r="G13" s="47"/>
      <c r="H13" s="47"/>
      <c r="I13" s="47"/>
      <c r="J13" s="47"/>
      <c r="K13" s="47"/>
      <c r="L13" s="47"/>
      <c r="M13" s="74" t="s">
        <v>409</v>
      </c>
      <c r="N13" s="47"/>
      <c r="O13" s="47"/>
      <c r="P13" s="47"/>
      <c r="Q13" s="47"/>
      <c r="R13" s="47"/>
      <c r="S13" s="47"/>
      <c r="T13" s="47"/>
      <c r="U13" s="47"/>
      <c r="V13" s="47"/>
      <c r="W13" s="47"/>
      <c r="X13" s="47"/>
      <c r="Y13" s="47"/>
      <c r="Z13" s="47"/>
      <c r="AA13" s="47"/>
      <c r="AB13" s="47"/>
      <c r="AC13" s="47"/>
      <c r="AD13" s="47"/>
      <c r="AE13" s="47"/>
      <c r="AF13" s="47"/>
      <c r="AG13" s="47"/>
    </row>
    <row r="14" spans="1:33" s="10" customFormat="1" ht="19.5" customHeight="1">
      <c r="A14" s="75" t="s">
        <v>33</v>
      </c>
      <c r="B14" s="72"/>
      <c r="C14" s="72"/>
      <c r="D14" s="73"/>
      <c r="E14" s="73"/>
      <c r="F14" s="73"/>
      <c r="G14" s="73"/>
      <c r="H14" s="73"/>
      <c r="I14" s="73"/>
      <c r="J14" s="73"/>
      <c r="K14" s="73"/>
      <c r="L14" s="73"/>
      <c r="M14" s="74" t="s">
        <v>34</v>
      </c>
      <c r="N14" s="73"/>
      <c r="O14" s="73"/>
      <c r="P14" s="73"/>
      <c r="Q14" s="73"/>
      <c r="R14" s="73"/>
      <c r="S14" s="73"/>
      <c r="T14" s="73"/>
      <c r="U14" s="73"/>
      <c r="V14" s="73"/>
      <c r="W14" s="73"/>
      <c r="X14" s="73"/>
      <c r="Y14" s="73"/>
      <c r="Z14" s="73"/>
      <c r="AA14" s="73"/>
      <c r="AB14" s="73"/>
      <c r="AC14" s="73"/>
      <c r="AD14" s="73"/>
      <c r="AE14" s="73"/>
      <c r="AF14" s="73"/>
      <c r="AG14" s="73"/>
    </row>
    <row r="15" spans="2:33" s="19" customFormat="1" ht="17.25" customHeight="1">
      <c r="B15" s="73"/>
      <c r="C15" s="73"/>
      <c r="D15" s="73"/>
      <c r="E15" s="73"/>
      <c r="F15" s="73"/>
      <c r="G15" s="73"/>
      <c r="H15" s="73"/>
      <c r="I15" s="73"/>
      <c r="J15" s="73"/>
      <c r="K15" s="73"/>
      <c r="L15" s="73"/>
      <c r="N15" s="73"/>
      <c r="O15" s="73"/>
      <c r="P15" s="73"/>
      <c r="Q15" s="73"/>
      <c r="R15" s="73"/>
      <c r="S15" s="73"/>
      <c r="T15" s="73"/>
      <c r="U15" s="73"/>
      <c r="V15" s="73"/>
      <c r="W15" s="73"/>
      <c r="X15" s="73"/>
      <c r="Y15" s="73"/>
      <c r="Z15" s="73"/>
      <c r="AA15" s="73"/>
      <c r="AB15" s="73"/>
      <c r="AC15" s="73"/>
      <c r="AD15" s="73"/>
      <c r="AE15" s="73"/>
      <c r="AF15" s="73"/>
      <c r="AG15" s="73"/>
    </row>
    <row r="16" spans="1:33" s="4" customFormat="1" ht="21">
      <c r="A16" s="47"/>
      <c r="B16" s="47"/>
      <c r="C16" s="47"/>
      <c r="D16" s="47"/>
      <c r="E16" s="47"/>
      <c r="F16" s="47"/>
      <c r="G16" s="76"/>
      <c r="H16" s="47"/>
      <c r="I16" s="47"/>
      <c r="J16" s="47"/>
      <c r="K16" s="47"/>
      <c r="L16" s="47"/>
      <c r="M16" s="47"/>
      <c r="N16" s="47"/>
      <c r="O16" s="47"/>
      <c r="P16" s="47"/>
      <c r="Q16" s="77"/>
      <c r="R16" s="47"/>
      <c r="S16" s="47"/>
      <c r="T16" s="47"/>
      <c r="U16" s="47"/>
      <c r="V16" s="47"/>
      <c r="W16" s="47"/>
      <c r="X16" s="47"/>
      <c r="Y16" s="47"/>
      <c r="Z16" s="47"/>
      <c r="AA16" s="47"/>
      <c r="AB16" s="47"/>
      <c r="AC16" s="47"/>
      <c r="AD16" s="47"/>
      <c r="AE16" s="47"/>
      <c r="AF16" s="47"/>
      <c r="AG16" s="47"/>
    </row>
    <row r="17" spans="1:33" s="4" customFormat="1" ht="18.75">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row>
    <row r="18" spans="1:33" s="4" customFormat="1" ht="18.75">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row>
    <row r="19" spans="1:33" s="4" customFormat="1" ht="18.75">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row>
    <row r="20" spans="1:33" s="4" customFormat="1" ht="18.75">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row>
    <row r="21" spans="1:33" s="4" customFormat="1" ht="18.75">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row>
    <row r="22" spans="1:33" s="4" customFormat="1" ht="18.75">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row>
    <row r="23" spans="1:33" s="4" customFormat="1" ht="18.7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row>
    <row r="24" spans="1:33" s="4" customFormat="1" ht="18.7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row>
    <row r="25" spans="1:33" s="4" customFormat="1" ht="18.75">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row>
    <row r="26" spans="1:33" s="4" customFormat="1" ht="18.75">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row>
    <row r="27" spans="1:33" s="4" customFormat="1" ht="18.75">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row>
    <row r="28" spans="1:33" s="4" customFormat="1" ht="18.75">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row>
    <row r="29" spans="1:33" s="4" customFormat="1" ht="18.75">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row>
    <row r="30" spans="1:33" s="4" customFormat="1" ht="7.5" customHeight="1">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row>
    <row r="31" spans="1:33" s="4" customFormat="1" ht="18.75">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row>
    <row r="32" spans="1:33" s="4" customFormat="1" ht="18.7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row>
    <row r="33" spans="1:33" s="4" customFormat="1" ht="18.7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row>
    <row r="34" spans="1:33" s="4" customFormat="1" ht="18.7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row>
    <row r="35" spans="1:33" s="4" customFormat="1" ht="18.7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row>
    <row r="36" spans="1:33" s="4" customFormat="1" ht="18.7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row>
    <row r="37" spans="1:33" s="4" customFormat="1" ht="18.7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row>
    <row r="38" spans="1:33" s="4" customFormat="1" ht="18.7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row>
    <row r="39" spans="1:33" s="4" customFormat="1" ht="18.7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row>
    <row r="40" spans="1:33" s="4" customFormat="1" ht="18.75">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row>
    <row r="41" spans="1:33" s="4" customFormat="1" ht="18.7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row>
    <row r="42" spans="1:33" s="4" customFormat="1" ht="18.75">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row>
    <row r="43" spans="1:33" s="4" customFormat="1" ht="18.7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row>
    <row r="44" spans="1:33" s="4" customFormat="1" ht="18.7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row>
    <row r="45" spans="1:33" s="4" customFormat="1" ht="18.75">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row>
    <row r="46" spans="1:33" s="4" customFormat="1" ht="18.75">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row>
    <row r="47" spans="1:33" s="4" customFormat="1" ht="18.75">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row>
    <row r="48" spans="1:33" s="4" customFormat="1" ht="18.7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row>
    <row r="49" spans="1:33" s="4" customFormat="1" ht="18.7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row>
    <row r="50" spans="1:33" s="4" customFormat="1" ht="18.7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row>
    <row r="51" spans="1:33" s="4" customFormat="1" ht="18.7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row>
    <row r="52" spans="1:33" s="4" customFormat="1" ht="18.7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row>
    <row r="53" spans="1:33" s="4" customFormat="1" ht="18.7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row>
    <row r="54" spans="1:33" s="4" customFormat="1" ht="18.7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row>
    <row r="55" spans="1:33" s="4" customFormat="1" ht="18.7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row>
    <row r="56" spans="1:33" s="4" customFormat="1" ht="18.7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row>
    <row r="57" spans="1:33" s="4" customFormat="1" ht="18.7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row>
    <row r="58" spans="1:33" s="4" customFormat="1" ht="18.7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row>
    <row r="59" spans="1:33" s="4" customFormat="1" ht="18.7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row>
    <row r="60" spans="1:33" s="4" customFormat="1" ht="18.7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row>
    <row r="61" spans="1:33" s="4" customFormat="1" ht="18.7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row>
    <row r="62" spans="1:33" s="4" customFormat="1" ht="18.7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row>
    <row r="63" spans="1:33" s="4" customFormat="1" ht="18.7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row>
    <row r="64" spans="1:33" s="4" customFormat="1" ht="18.7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row>
    <row r="65" spans="1:33" s="4" customFormat="1" ht="18.7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row>
    <row r="66" spans="1:33" s="4" customFormat="1" ht="18.7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row>
    <row r="67" spans="1:33" s="4" customFormat="1" ht="18.7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row>
    <row r="68" spans="1:33" s="4" customFormat="1" ht="18.7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row>
    <row r="69" spans="1:33" s="4" customFormat="1" ht="18.75">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row>
    <row r="70" spans="1:33" s="4" customFormat="1" ht="18.75">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row>
    <row r="71" spans="1:33" s="4" customFormat="1" ht="18.7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row>
    <row r="72" spans="1:33" s="4" customFormat="1" ht="18.75">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row>
    <row r="73" spans="1:33" s="4" customFormat="1" ht="18.75">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row>
    <row r="74" spans="1:33" s="4" customFormat="1" ht="18.75">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row>
    <row r="75" spans="1:33" s="4" customFormat="1" ht="18.7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row>
    <row r="76" spans="1:33" s="4" customFormat="1" ht="18.7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row>
    <row r="77" spans="1:33" s="4" customFormat="1" ht="18.75">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row>
    <row r="78" spans="1:33" s="4" customFormat="1" ht="18.75">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row>
    <row r="79" spans="1:33" s="4" customFormat="1" ht="18.75">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row>
    <row r="80" spans="1:33" s="4" customFormat="1" ht="18.75">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row>
    <row r="81" spans="1:33" s="4" customFormat="1" ht="18.75">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row>
    <row r="82" spans="1:33" s="4" customFormat="1" ht="18.75">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row>
    <row r="83" spans="1:33" s="4" customFormat="1" ht="18.75">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row>
    <row r="84" spans="1:33" s="4" customFormat="1" ht="18.75">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row>
    <row r="85" spans="1:33" s="4" customFormat="1" ht="18.75">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row>
    <row r="86" spans="1:33" s="4" customFormat="1" ht="18.75">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row>
    <row r="87" spans="1:33" s="4" customFormat="1" ht="18.75">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row>
    <row r="88" spans="1:33" s="4" customFormat="1" ht="18.75">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row>
    <row r="89" spans="1:33" s="4" customFormat="1" ht="18.75">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row>
    <row r="90" spans="1:33" s="4" customFormat="1" ht="18.75">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row>
    <row r="91" spans="1:33" s="4" customFormat="1" ht="18.75">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row>
    <row r="92" spans="1:33" s="4" customFormat="1" ht="18.75">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row>
    <row r="93" spans="1:33" s="4" customFormat="1" ht="18.75">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row>
    <row r="94" spans="1:33" s="4" customFormat="1" ht="18.75">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row>
    <row r="95" spans="1:33" s="4" customFormat="1" ht="18.75">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row>
    <row r="96" spans="1:33" s="4" customFormat="1" ht="18.75">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row>
    <row r="97" spans="1:33" s="4" customFormat="1" ht="18.75">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row>
    <row r="98" spans="1:33" s="4" customFormat="1" ht="18.75">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row>
    <row r="99" spans="1:33" s="4" customFormat="1" ht="18.75">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row>
    <row r="100" spans="1:33" s="4" customFormat="1" ht="18.75">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row>
    <row r="101" spans="1:33" s="4" customFormat="1" ht="18.75">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row>
    <row r="102" spans="1:33" s="4" customFormat="1" ht="18.75">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row>
    <row r="103" spans="1:33" s="4" customFormat="1" ht="18.75">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row>
    <row r="104" spans="1:33" s="4" customFormat="1" ht="18.75">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row>
    <row r="105" spans="1:33" s="4" customFormat="1" ht="18.75">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row>
    <row r="106" spans="1:33" s="4" customFormat="1" ht="18.75">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row>
    <row r="107" spans="1:33" s="4" customFormat="1" ht="18.75">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row>
    <row r="108" spans="1:33" s="4" customFormat="1" ht="18.75">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row>
  </sheetData>
  <sheetProtection/>
  <mergeCells count="7">
    <mergeCell ref="A2:M2"/>
    <mergeCell ref="A3:M3"/>
    <mergeCell ref="A4:M4"/>
    <mergeCell ref="B6:D6"/>
    <mergeCell ref="E6:G6"/>
    <mergeCell ref="H6:J6"/>
    <mergeCell ref="K6:M6"/>
  </mergeCells>
  <printOptions horizontalCentered="1"/>
  <pageMargins left="0.5" right="0.5" top="0.75" bottom="0.5" header="0" footer="0.2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tabColor theme="0"/>
  </sheetPr>
  <dimension ref="A3:AJ46"/>
  <sheetViews>
    <sheetView showGridLines="0" rightToLeft="1" view="pageBreakPreview" zoomScaleNormal="75" zoomScaleSheetLayoutView="100" zoomScalePageLayoutView="0" workbookViewId="0" topLeftCell="A1">
      <selection activeCell="A3" sqref="A3"/>
    </sheetView>
  </sheetViews>
  <sheetFormatPr defaultColWidth="9.140625" defaultRowHeight="15"/>
  <cols>
    <col min="1" max="1" width="16.421875" style="351" customWidth="1"/>
    <col min="2" max="2" width="10.421875" style="351" customWidth="1"/>
    <col min="3" max="10" width="10.7109375" style="351" customWidth="1"/>
    <col min="11" max="11" width="18.8515625" style="351" customWidth="1"/>
    <col min="12" max="36" width="9.140625" style="351" customWidth="1"/>
    <col min="37" max="16384" width="9.140625" style="417" customWidth="1"/>
  </cols>
  <sheetData>
    <row r="1" ht="30" customHeight="1"/>
    <row r="2" ht="18.75" customHeight="1"/>
    <row r="3" spans="1:36" s="419" customFormat="1" ht="24.75" customHeight="1">
      <c r="A3" s="418" t="s">
        <v>287</v>
      </c>
      <c r="B3" s="418"/>
      <c r="C3" s="418"/>
      <c r="D3" s="418"/>
      <c r="E3" s="418"/>
      <c r="F3" s="418"/>
      <c r="G3" s="418"/>
      <c r="H3" s="418"/>
      <c r="I3" s="418"/>
      <c r="J3" s="418"/>
      <c r="K3" s="418"/>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row>
    <row r="4" spans="1:36" s="420" customFormat="1" ht="16.5" customHeight="1">
      <c r="A4" s="617" t="s">
        <v>288</v>
      </c>
      <c r="B4" s="617"/>
      <c r="C4" s="617"/>
      <c r="D4" s="617"/>
      <c r="E4" s="617"/>
      <c r="F4" s="617"/>
      <c r="G4" s="617"/>
      <c r="H4" s="617"/>
      <c r="I4" s="617"/>
      <c r="J4" s="617"/>
      <c r="K4" s="617"/>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row>
    <row r="5" spans="1:36" s="420" customFormat="1" ht="18.75" customHeight="1">
      <c r="A5" s="418" t="s">
        <v>349</v>
      </c>
      <c r="B5" s="418"/>
      <c r="C5" s="418"/>
      <c r="D5" s="418"/>
      <c r="E5" s="418"/>
      <c r="F5" s="418"/>
      <c r="G5" s="418"/>
      <c r="H5" s="418"/>
      <c r="I5" s="418"/>
      <c r="J5" s="418"/>
      <c r="K5" s="418"/>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row>
    <row r="6" spans="1:36" s="421" customFormat="1" ht="15.75" customHeight="1">
      <c r="A6" s="422" t="s">
        <v>361</v>
      </c>
      <c r="B6" s="422"/>
      <c r="C6" s="422"/>
      <c r="D6" s="422"/>
      <c r="E6" s="422"/>
      <c r="F6" s="422"/>
      <c r="G6" s="422"/>
      <c r="H6" s="618"/>
      <c r="I6" s="618"/>
      <c r="J6" s="423"/>
      <c r="K6" s="424"/>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row>
    <row r="7" spans="1:36" s="421" customFormat="1" ht="24" customHeight="1">
      <c r="A7" s="619" t="s">
        <v>165</v>
      </c>
      <c r="B7" s="622">
        <v>2017</v>
      </c>
      <c r="C7" s="623"/>
      <c r="D7" s="624"/>
      <c r="E7" s="622">
        <v>2018</v>
      </c>
      <c r="F7" s="623"/>
      <c r="G7" s="624"/>
      <c r="H7" s="622">
        <v>2019</v>
      </c>
      <c r="I7" s="623"/>
      <c r="J7" s="624"/>
      <c r="K7" s="625" t="s">
        <v>166</v>
      </c>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row>
    <row r="8" spans="1:36" s="421" customFormat="1" ht="65.25" customHeight="1">
      <c r="A8" s="620"/>
      <c r="B8" s="615" t="s">
        <v>167</v>
      </c>
      <c r="C8" s="615" t="s">
        <v>334</v>
      </c>
      <c r="D8" s="615" t="s">
        <v>286</v>
      </c>
      <c r="E8" s="615" t="s">
        <v>167</v>
      </c>
      <c r="F8" s="615" t="s">
        <v>334</v>
      </c>
      <c r="G8" s="615" t="s">
        <v>286</v>
      </c>
      <c r="H8" s="615" t="s">
        <v>167</v>
      </c>
      <c r="I8" s="615" t="s">
        <v>334</v>
      </c>
      <c r="J8" s="615" t="s">
        <v>286</v>
      </c>
      <c r="K8" s="626"/>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row>
    <row r="9" spans="1:36" s="421" customFormat="1" ht="12" customHeight="1">
      <c r="A9" s="621"/>
      <c r="B9" s="616"/>
      <c r="C9" s="616"/>
      <c r="D9" s="616"/>
      <c r="E9" s="616"/>
      <c r="F9" s="616"/>
      <c r="G9" s="616"/>
      <c r="H9" s="616"/>
      <c r="I9" s="616"/>
      <c r="J9" s="616"/>
      <c r="K9" s="627"/>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row>
    <row r="10" spans="1:36" s="421" customFormat="1" ht="27.75" customHeight="1">
      <c r="A10" s="425" t="s">
        <v>168</v>
      </c>
      <c r="B10" s="426">
        <v>5313</v>
      </c>
      <c r="C10" s="426">
        <v>45312661</v>
      </c>
      <c r="D10" s="426">
        <v>76760742</v>
      </c>
      <c r="E10" s="427">
        <v>5224</v>
      </c>
      <c r="F10" s="426">
        <v>43552978</v>
      </c>
      <c r="G10" s="426">
        <v>75782182</v>
      </c>
      <c r="H10" s="427">
        <v>5760</v>
      </c>
      <c r="I10" s="426">
        <v>44380961</v>
      </c>
      <c r="J10" s="426">
        <v>77222871</v>
      </c>
      <c r="K10" s="428" t="s">
        <v>169</v>
      </c>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row>
    <row r="11" spans="1:36" s="421" customFormat="1" ht="27.75" customHeight="1">
      <c r="A11" s="429" t="s">
        <v>170</v>
      </c>
      <c r="B11" s="430">
        <v>2025</v>
      </c>
      <c r="C11" s="430">
        <v>20313457</v>
      </c>
      <c r="D11" s="430">
        <v>35617162</v>
      </c>
      <c r="E11" s="431">
        <v>2025</v>
      </c>
      <c r="F11" s="430">
        <v>21087416</v>
      </c>
      <c r="G11" s="430">
        <v>36692105</v>
      </c>
      <c r="H11" s="431">
        <v>2181</v>
      </c>
      <c r="I11" s="430">
        <v>22685098</v>
      </c>
      <c r="J11" s="430">
        <v>39472068</v>
      </c>
      <c r="K11" s="432" t="s">
        <v>171</v>
      </c>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row>
    <row r="12" spans="1:36" s="421" customFormat="1" ht="25.5" customHeight="1">
      <c r="A12" s="425" t="s">
        <v>172</v>
      </c>
      <c r="B12" s="426">
        <v>1734</v>
      </c>
      <c r="C12" s="426">
        <v>14818251</v>
      </c>
      <c r="D12" s="426">
        <v>25992457</v>
      </c>
      <c r="E12" s="427">
        <v>1734</v>
      </c>
      <c r="F12" s="426">
        <v>16103984</v>
      </c>
      <c r="G12" s="426">
        <v>28020932</v>
      </c>
      <c r="H12" s="427">
        <v>1734</v>
      </c>
      <c r="I12" s="426">
        <v>17868689</v>
      </c>
      <c r="J12" s="426">
        <v>31091519</v>
      </c>
      <c r="K12" s="428" t="s">
        <v>173</v>
      </c>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row>
    <row r="13" spans="1:36" s="421" customFormat="1" ht="27.75" customHeight="1">
      <c r="A13" s="429" t="s">
        <v>174</v>
      </c>
      <c r="B13" s="430">
        <v>754</v>
      </c>
      <c r="C13" s="430">
        <v>7634883</v>
      </c>
      <c r="D13" s="430">
        <v>13372304</v>
      </c>
      <c r="E13" s="431">
        <v>754</v>
      </c>
      <c r="F13" s="430">
        <v>7089802</v>
      </c>
      <c r="G13" s="430">
        <v>12336254</v>
      </c>
      <c r="H13" s="431">
        <v>754</v>
      </c>
      <c r="I13" s="430">
        <v>7255745</v>
      </c>
      <c r="J13" s="430">
        <v>12624996</v>
      </c>
      <c r="K13" s="432" t="s">
        <v>175</v>
      </c>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row>
    <row r="14" spans="1:36" s="421" customFormat="1" ht="27.75" customHeight="1">
      <c r="A14" s="425" t="s">
        <v>176</v>
      </c>
      <c r="B14" s="426">
        <v>926</v>
      </c>
      <c r="C14" s="433">
        <v>10064348</v>
      </c>
      <c r="D14" s="433">
        <v>17634738</v>
      </c>
      <c r="E14" s="427">
        <v>927</v>
      </c>
      <c r="F14" s="433">
        <v>9900473</v>
      </c>
      <c r="G14" s="433">
        <v>17226824</v>
      </c>
      <c r="H14" s="427">
        <v>928</v>
      </c>
      <c r="I14" s="433">
        <v>10267692</v>
      </c>
      <c r="J14" s="433">
        <v>17865784</v>
      </c>
      <c r="K14" s="428" t="s">
        <v>177</v>
      </c>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row>
    <row r="15" spans="1:36" s="421" customFormat="1" ht="23.25" customHeight="1">
      <c r="A15" s="429" t="s">
        <v>246</v>
      </c>
      <c r="B15" s="430">
        <v>35</v>
      </c>
      <c r="C15" s="430">
        <v>368148</v>
      </c>
      <c r="D15" s="430">
        <v>647539</v>
      </c>
      <c r="E15" s="431">
        <v>35</v>
      </c>
      <c r="F15" s="430">
        <v>336555</v>
      </c>
      <c r="G15" s="430">
        <v>585607</v>
      </c>
      <c r="H15" s="431">
        <v>35</v>
      </c>
      <c r="I15" s="430">
        <v>328715</v>
      </c>
      <c r="J15" s="430">
        <v>571964</v>
      </c>
      <c r="K15" s="432" t="s">
        <v>264</v>
      </c>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row>
    <row r="16" spans="1:36" s="421" customFormat="1" ht="21.75" customHeight="1">
      <c r="A16" s="443" t="s">
        <v>379</v>
      </c>
      <c r="B16" s="530" t="s">
        <v>381</v>
      </c>
      <c r="C16" s="530" t="s">
        <v>381</v>
      </c>
      <c r="D16" s="530" t="s">
        <v>381</v>
      </c>
      <c r="E16" s="530" t="s">
        <v>381</v>
      </c>
      <c r="F16" s="530" t="s">
        <v>381</v>
      </c>
      <c r="G16" s="530" t="s">
        <v>381</v>
      </c>
      <c r="H16" s="445">
        <v>73</v>
      </c>
      <c r="I16" s="444">
        <v>579091</v>
      </c>
      <c r="J16" s="444">
        <v>1007618</v>
      </c>
      <c r="K16" s="446" t="s">
        <v>380</v>
      </c>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row>
    <row r="17" spans="1:36" s="421" customFormat="1" ht="27.75" customHeight="1">
      <c r="A17" s="429" t="s">
        <v>371</v>
      </c>
      <c r="B17" s="430">
        <v>155</v>
      </c>
      <c r="C17" s="430">
        <v>811998</v>
      </c>
      <c r="D17" s="430">
        <v>1305484</v>
      </c>
      <c r="E17" s="431">
        <v>155</v>
      </c>
      <c r="F17" s="430">
        <v>835344</v>
      </c>
      <c r="G17" s="430">
        <v>1453498</v>
      </c>
      <c r="H17" s="431" t="s">
        <v>381</v>
      </c>
      <c r="I17" s="431" t="s">
        <v>381</v>
      </c>
      <c r="J17" s="431" t="s">
        <v>381</v>
      </c>
      <c r="K17" s="432" t="s">
        <v>372</v>
      </c>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row>
    <row r="18" spans="1:36" s="421" customFormat="1" ht="27.75" customHeight="1">
      <c r="A18" s="443" t="s">
        <v>373</v>
      </c>
      <c r="B18" s="444">
        <v>385</v>
      </c>
      <c r="C18" s="444">
        <v>2356582</v>
      </c>
      <c r="D18" s="444">
        <v>4100454</v>
      </c>
      <c r="E18" s="445">
        <v>385</v>
      </c>
      <c r="F18" s="444">
        <v>2298928</v>
      </c>
      <c r="G18" s="444">
        <v>4000135</v>
      </c>
      <c r="H18" s="445" t="s">
        <v>381</v>
      </c>
      <c r="I18" s="445" t="s">
        <v>381</v>
      </c>
      <c r="J18" s="445" t="s">
        <v>381</v>
      </c>
      <c r="K18" s="446" t="s">
        <v>374</v>
      </c>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row>
    <row r="19" spans="1:36" s="435" customFormat="1" ht="23.25" customHeight="1">
      <c r="A19" s="520" t="s">
        <v>178</v>
      </c>
      <c r="B19" s="521">
        <f aca="true" t="shared" si="0" ref="B19:J19">SUM(B10:B18)</f>
        <v>11327</v>
      </c>
      <c r="C19" s="521">
        <f t="shared" si="0"/>
        <v>101680328</v>
      </c>
      <c r="D19" s="521">
        <f t="shared" si="0"/>
        <v>175430880</v>
      </c>
      <c r="E19" s="522">
        <f t="shared" si="0"/>
        <v>11239</v>
      </c>
      <c r="F19" s="521">
        <f t="shared" si="0"/>
        <v>101205480</v>
      </c>
      <c r="G19" s="521">
        <f t="shared" si="0"/>
        <v>176097537</v>
      </c>
      <c r="H19" s="522">
        <f t="shared" si="0"/>
        <v>11465</v>
      </c>
      <c r="I19" s="522">
        <f t="shared" si="0"/>
        <v>103365991</v>
      </c>
      <c r="J19" s="522">
        <f t="shared" si="0"/>
        <v>179856820</v>
      </c>
      <c r="K19" s="523" t="s">
        <v>8</v>
      </c>
      <c r="L19" s="434"/>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row>
    <row r="20" spans="1:36" s="421" customFormat="1" ht="15.75" customHeight="1">
      <c r="A20" s="438" t="s">
        <v>375</v>
      </c>
      <c r="B20" s="436"/>
      <c r="C20" s="351"/>
      <c r="D20" s="351"/>
      <c r="E20" s="351"/>
      <c r="F20" s="437"/>
      <c r="G20" s="437"/>
      <c r="H20" s="437"/>
      <c r="I20" s="351"/>
      <c r="J20" s="351"/>
      <c r="K20" s="439" t="s">
        <v>376</v>
      </c>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row>
    <row r="21" spans="1:36" s="421" customFormat="1" ht="15.75" customHeight="1">
      <c r="A21" s="438" t="s">
        <v>377</v>
      </c>
      <c r="B21" s="436"/>
      <c r="C21" s="351"/>
      <c r="D21" s="351"/>
      <c r="E21" s="351"/>
      <c r="F21" s="437"/>
      <c r="G21" s="437"/>
      <c r="H21" s="437"/>
      <c r="I21" s="351"/>
      <c r="J21" s="351"/>
      <c r="K21" s="439" t="s">
        <v>378</v>
      </c>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row>
    <row r="22" spans="1:36" s="442" customFormat="1" ht="15.75" customHeight="1">
      <c r="A22" s="438" t="s">
        <v>71</v>
      </c>
      <c r="B22" s="365"/>
      <c r="C22" s="365"/>
      <c r="D22" s="365"/>
      <c r="E22" s="440"/>
      <c r="F22" s="440"/>
      <c r="G22" s="440"/>
      <c r="H22" s="441"/>
      <c r="I22" s="441"/>
      <c r="J22" s="441"/>
      <c r="K22" s="439" t="s">
        <v>72</v>
      </c>
      <c r="L22" s="436"/>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row>
    <row r="23" spans="1:36" s="442" customFormat="1" ht="11.25" customHeight="1">
      <c r="A23" s="436"/>
      <c r="B23" s="365"/>
      <c r="C23" s="365"/>
      <c r="D23" s="365"/>
      <c r="E23" s="440"/>
      <c r="F23" s="440"/>
      <c r="G23" s="440"/>
      <c r="H23" s="440"/>
      <c r="I23" s="440"/>
      <c r="J23" s="440"/>
      <c r="K23" s="436"/>
      <c r="L23" s="436"/>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row>
    <row r="24" spans="1:36" s="421" customFormat="1" ht="18.75">
      <c r="A24" s="351"/>
      <c r="B24" s="351"/>
      <c r="C24" s="351"/>
      <c r="D24" s="351"/>
      <c r="E24" s="351"/>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row>
    <row r="25" spans="1:36" s="421" customFormat="1" ht="18.75">
      <c r="A25" s="351"/>
      <c r="B25" s="351"/>
      <c r="C25" s="351"/>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row>
    <row r="26" spans="1:36" s="421" customFormat="1" ht="18.75">
      <c r="A26" s="351"/>
      <c r="B26" s="351"/>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row>
    <row r="27" spans="1:36" s="421" customFormat="1" ht="18.75">
      <c r="A27" s="351"/>
      <c r="B27" s="351"/>
      <c r="C27" s="351"/>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row>
    <row r="28" spans="1:36" s="421" customFormat="1" ht="18.75">
      <c r="A28" s="351"/>
      <c r="B28" s="351"/>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row>
    <row r="29" spans="1:36" s="421" customFormat="1" ht="7.5" customHeight="1">
      <c r="A29" s="351"/>
      <c r="B29" s="351"/>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row>
    <row r="30" spans="1:36" s="421" customFormat="1" ht="18.75">
      <c r="A30" s="351"/>
      <c r="B30" s="351"/>
      <c r="C30" s="351"/>
      <c r="D30" s="351"/>
      <c r="E30" s="351"/>
      <c r="F30" s="351"/>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row>
    <row r="31" spans="1:36" s="421" customFormat="1" ht="18.75">
      <c r="A31" s="351"/>
      <c r="B31" s="351"/>
      <c r="C31" s="351"/>
      <c r="D31" s="351"/>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row>
    <row r="32" spans="1:36" s="421" customFormat="1" ht="18.75">
      <c r="A32" s="351"/>
      <c r="B32" s="351"/>
      <c r="C32" s="351"/>
      <c r="D32" s="351"/>
      <c r="E32" s="351"/>
      <c r="F32" s="351"/>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row>
    <row r="33" spans="1:36" s="421" customFormat="1" ht="18.75">
      <c r="A33" s="351"/>
      <c r="B33" s="351"/>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row>
    <row r="34" spans="1:36" s="421" customFormat="1" ht="18.75">
      <c r="A34" s="351"/>
      <c r="B34" s="351"/>
      <c r="C34" s="351"/>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row>
    <row r="35" spans="1:36" s="421" customFormat="1" ht="18.75">
      <c r="A35" s="351"/>
      <c r="B35" s="351"/>
      <c r="C35" s="351"/>
      <c r="D35" s="351"/>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row>
    <row r="36" spans="1:36" s="421" customFormat="1" ht="18.75">
      <c r="A36" s="351"/>
      <c r="B36" s="351"/>
      <c r="C36" s="351"/>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row>
    <row r="37" spans="1:36" s="421" customFormat="1" ht="18.75">
      <c r="A37" s="351"/>
      <c r="B37" s="351"/>
      <c r="C37" s="351"/>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row>
    <row r="38" spans="1:36" s="421" customFormat="1" ht="18.75">
      <c r="A38" s="351"/>
      <c r="B38" s="351"/>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351"/>
      <c r="AJ38" s="351"/>
    </row>
    <row r="39" spans="1:36" s="421" customFormat="1" ht="18.75">
      <c r="A39" s="351"/>
      <c r="B39" s="351"/>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row>
    <row r="40" spans="1:36" s="421" customFormat="1" ht="18.75">
      <c r="A40" s="351"/>
      <c r="B40" s="351"/>
      <c r="C40" s="351"/>
      <c r="D40" s="351"/>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row>
    <row r="41" spans="1:36" s="421" customFormat="1" ht="18.75">
      <c r="A41" s="351"/>
      <c r="B41" s="351"/>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row>
    <row r="42" spans="1:36" s="421" customFormat="1" ht="18.75">
      <c r="A42" s="351"/>
      <c r="B42" s="351"/>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row>
    <row r="43" spans="1:36" s="421" customFormat="1" ht="18.75">
      <c r="A43" s="351"/>
      <c r="B43" s="351"/>
      <c r="C43" s="351"/>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row>
    <row r="44" spans="1:36" s="421" customFormat="1" ht="18.75">
      <c r="A44" s="351"/>
      <c r="B44" s="351"/>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row>
    <row r="45" spans="1:36" s="421" customFormat="1" ht="18.75">
      <c r="A45" s="351"/>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row>
    <row r="46" spans="1:36" s="421" customFormat="1" ht="18.7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row>
  </sheetData>
  <sheetProtection/>
  <mergeCells count="16">
    <mergeCell ref="H8:H9"/>
    <mergeCell ref="I8:I9"/>
    <mergeCell ref="J8:J9"/>
    <mergeCell ref="A4:K4"/>
    <mergeCell ref="H6:I6"/>
    <mergeCell ref="A7:A9"/>
    <mergeCell ref="B7:D7"/>
    <mergeCell ref="E7:G7"/>
    <mergeCell ref="H7:J7"/>
    <mergeCell ref="K7:K9"/>
    <mergeCell ref="E8:E9"/>
    <mergeCell ref="F8:F9"/>
    <mergeCell ref="G8:G9"/>
    <mergeCell ref="C8:C9"/>
    <mergeCell ref="B8:B9"/>
    <mergeCell ref="D8:D9"/>
  </mergeCells>
  <printOptions horizontalCentered="1"/>
  <pageMargins left="0.551181102362205" right="0.708661417322835" top="0.511811023622047" bottom="0.511811023622047" header="0" footer="0.236220472440945"/>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theme="0"/>
  </sheetPr>
  <dimension ref="A1:AG19"/>
  <sheetViews>
    <sheetView rightToLeft="1" view="pageBreakPreview" zoomScale="85" zoomScaleSheetLayoutView="85" zoomScalePageLayoutView="0" workbookViewId="0" topLeftCell="A1">
      <selection activeCell="A4" sqref="A4:E4"/>
    </sheetView>
  </sheetViews>
  <sheetFormatPr defaultColWidth="9.140625" defaultRowHeight="15"/>
  <cols>
    <col min="1" max="1" width="38.421875" style="78" customWidth="1"/>
    <col min="2" max="3" width="30.00390625" style="78" customWidth="1"/>
    <col min="4" max="4" width="29.28125" style="78" customWidth="1"/>
    <col min="5" max="5" width="38.421875" style="78" customWidth="1"/>
    <col min="6" max="33" width="9.140625" style="78" customWidth="1"/>
    <col min="34" max="16384" width="9.140625" style="35" customWidth="1"/>
  </cols>
  <sheetData>
    <row r="1" spans="1:5" ht="60" customHeight="1">
      <c r="A1" s="350"/>
      <c r="B1" s="350"/>
      <c r="C1" s="350"/>
      <c r="D1" s="350"/>
      <c r="E1" s="350"/>
    </row>
    <row r="2" spans="1:5" ht="12" customHeight="1">
      <c r="A2" s="350"/>
      <c r="B2" s="350"/>
      <c r="C2" s="350"/>
      <c r="D2" s="350"/>
      <c r="E2" s="350"/>
    </row>
    <row r="3" spans="1:5" ht="18.75" customHeight="1" hidden="1">
      <c r="A3" s="351"/>
      <c r="B3" s="351"/>
      <c r="C3" s="351"/>
      <c r="D3" s="351"/>
      <c r="E3" s="351"/>
    </row>
    <row r="4" spans="1:5" ht="22.5" customHeight="1">
      <c r="A4" s="628" t="s">
        <v>189</v>
      </c>
      <c r="B4" s="628"/>
      <c r="C4" s="628"/>
      <c r="D4" s="628"/>
      <c r="E4" s="628"/>
    </row>
    <row r="5" spans="1:5" ht="22.5" customHeight="1">
      <c r="A5" s="628" t="s">
        <v>276</v>
      </c>
      <c r="B5" s="628"/>
      <c r="C5" s="628"/>
      <c r="D5" s="628"/>
      <c r="E5" s="628"/>
    </row>
    <row r="6" spans="1:5" ht="22.5" customHeight="1">
      <c r="A6" s="629" t="s">
        <v>349</v>
      </c>
      <c r="B6" s="629"/>
      <c r="C6" s="629"/>
      <c r="D6" s="629"/>
      <c r="E6" s="629"/>
    </row>
    <row r="7" spans="1:5" ht="18.75">
      <c r="A7" s="352"/>
      <c r="B7" s="352"/>
      <c r="C7" s="352"/>
      <c r="D7" s="352"/>
      <c r="E7" s="353"/>
    </row>
    <row r="8" spans="1:5" ht="21">
      <c r="A8" s="354" t="s">
        <v>313</v>
      </c>
      <c r="B8" s="352"/>
      <c r="C8" s="352"/>
      <c r="D8" s="352"/>
      <c r="E8" s="353"/>
    </row>
    <row r="9" spans="1:5" ht="18.75">
      <c r="A9" s="355"/>
      <c r="B9" s="352"/>
      <c r="C9" s="352"/>
      <c r="D9" s="352"/>
      <c r="E9" s="351"/>
    </row>
    <row r="10" spans="1:5" ht="54" customHeight="1">
      <c r="A10" s="356" t="s">
        <v>190</v>
      </c>
      <c r="B10" s="357">
        <v>2017</v>
      </c>
      <c r="C10" s="357">
        <v>2018</v>
      </c>
      <c r="D10" s="357">
        <v>2019</v>
      </c>
      <c r="E10" s="358" t="s">
        <v>7</v>
      </c>
    </row>
    <row r="11" spans="1:5" ht="90.75" customHeight="1">
      <c r="A11" s="524" t="s">
        <v>418</v>
      </c>
      <c r="B11" s="359">
        <v>5878057</v>
      </c>
      <c r="C11" s="359">
        <v>6432845</v>
      </c>
      <c r="D11" s="359">
        <v>6502121</v>
      </c>
      <c r="E11" s="360" t="s">
        <v>191</v>
      </c>
    </row>
    <row r="12" spans="1:5" ht="90.75" customHeight="1">
      <c r="A12" s="361" t="s">
        <v>192</v>
      </c>
      <c r="B12" s="362">
        <v>1413717</v>
      </c>
      <c r="C12" s="362">
        <v>1431460</v>
      </c>
      <c r="D12" s="362">
        <v>1450876.6334511852</v>
      </c>
      <c r="E12" s="363" t="s">
        <v>193</v>
      </c>
    </row>
    <row r="13" spans="1:5" ht="11.25" customHeight="1">
      <c r="A13" s="364"/>
      <c r="B13" s="364"/>
      <c r="C13" s="364"/>
      <c r="D13" s="364"/>
      <c r="E13" s="364"/>
    </row>
    <row r="14" spans="1:33" s="46" customFormat="1" ht="20.25" customHeight="1">
      <c r="A14" s="365" t="s">
        <v>194</v>
      </c>
      <c r="B14" s="366"/>
      <c r="C14" s="366"/>
      <c r="D14" s="366"/>
      <c r="E14" s="367" t="s">
        <v>195</v>
      </c>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row>
    <row r="15" spans="1:7" ht="21">
      <c r="A15" s="351"/>
      <c r="B15" s="351"/>
      <c r="C15" s="351"/>
      <c r="D15" s="351"/>
      <c r="E15" s="368"/>
      <c r="G15" s="88"/>
    </row>
    <row r="16" spans="1:5" ht="18.75">
      <c r="A16" s="350"/>
      <c r="B16" s="350"/>
      <c r="C16" s="350"/>
      <c r="D16" s="350"/>
      <c r="E16" s="350"/>
    </row>
    <row r="17" spans="1:5" ht="18.75">
      <c r="A17" s="350"/>
      <c r="B17" s="350"/>
      <c r="C17" s="350"/>
      <c r="D17" s="350"/>
      <c r="E17" s="350"/>
    </row>
    <row r="18" spans="1:5" ht="18.75">
      <c r="A18" s="350"/>
      <c r="B18" s="350"/>
      <c r="C18" s="350"/>
      <c r="D18" s="350"/>
      <c r="E18" s="350"/>
    </row>
    <row r="19" spans="1:5" ht="18.75">
      <c r="A19" s="350"/>
      <c r="B19" s="350"/>
      <c r="C19" s="350"/>
      <c r="D19" s="350"/>
      <c r="E19" s="350"/>
    </row>
    <row r="29" ht="7.5" customHeight="1"/>
  </sheetData>
  <sheetProtection/>
  <mergeCells count="3">
    <mergeCell ref="A4:E4"/>
    <mergeCell ref="A5:E5"/>
    <mergeCell ref="A6:E6"/>
  </mergeCells>
  <printOptions horizontalCentered="1"/>
  <pageMargins left="0.708661417322835" right="0.708661417322835" top="0.748031496062992" bottom="0.748031496062992" header="0.31496062992126" footer="0.31496062992126"/>
  <pageSetup horizontalDpi="600" verticalDpi="600" orientation="landscape" paperSize="12" r:id="rId2"/>
  <drawing r:id="rId1"/>
</worksheet>
</file>

<file path=xl/worksheets/sheet22.xml><?xml version="1.0" encoding="utf-8"?>
<worksheet xmlns="http://schemas.openxmlformats.org/spreadsheetml/2006/main" xmlns:r="http://schemas.openxmlformats.org/officeDocument/2006/relationships">
  <sheetPr>
    <tabColor theme="0"/>
  </sheetPr>
  <dimension ref="A1:AG19"/>
  <sheetViews>
    <sheetView rightToLeft="1" view="pageBreakPreview" zoomScaleSheetLayoutView="100" zoomScalePageLayoutView="0" workbookViewId="0" topLeftCell="A1">
      <selection activeCell="A5" sqref="A5:D5"/>
    </sheetView>
  </sheetViews>
  <sheetFormatPr defaultColWidth="9.140625" defaultRowHeight="15"/>
  <cols>
    <col min="1" max="1" width="31.421875" style="78" customWidth="1"/>
    <col min="2" max="4" width="40.8515625" style="78" customWidth="1"/>
    <col min="5" max="33" width="9.140625" style="78" customWidth="1"/>
    <col min="34" max="16384" width="9.140625" style="35" customWidth="1"/>
  </cols>
  <sheetData>
    <row r="1" spans="1:4" ht="78" customHeight="1">
      <c r="A1" s="350"/>
      <c r="B1" s="350"/>
      <c r="C1" s="350"/>
      <c r="D1" s="350"/>
    </row>
    <row r="2" spans="1:4" ht="8.25" customHeight="1" hidden="1">
      <c r="A2" s="637"/>
      <c r="B2" s="628"/>
      <c r="C2" s="628"/>
      <c r="D2" s="637"/>
    </row>
    <row r="3" spans="1:4" ht="15" customHeight="1" hidden="1">
      <c r="A3" s="638"/>
      <c r="B3" s="638"/>
      <c r="C3" s="638"/>
      <c r="D3" s="638"/>
    </row>
    <row r="4" spans="1:4" ht="24" customHeight="1" hidden="1">
      <c r="A4" s="630"/>
      <c r="B4" s="630"/>
      <c r="C4" s="630"/>
      <c r="D4" s="630"/>
    </row>
    <row r="5" spans="1:4" ht="23.25" customHeight="1">
      <c r="A5" s="637" t="s">
        <v>182</v>
      </c>
      <c r="B5" s="628"/>
      <c r="C5" s="628"/>
      <c r="D5" s="637"/>
    </row>
    <row r="6" spans="1:4" ht="23.25" customHeight="1">
      <c r="A6" s="638" t="s">
        <v>183</v>
      </c>
      <c r="B6" s="638"/>
      <c r="C6" s="638"/>
      <c r="D6" s="638"/>
    </row>
    <row r="7" spans="1:4" ht="23.25" customHeight="1">
      <c r="A7" s="630" t="s">
        <v>349</v>
      </c>
      <c r="B7" s="630"/>
      <c r="C7" s="630"/>
      <c r="D7" s="630"/>
    </row>
    <row r="8" spans="1:4" ht="24">
      <c r="A8" s="369"/>
      <c r="B8" s="369"/>
      <c r="C8" s="369"/>
      <c r="D8" s="370"/>
    </row>
    <row r="9" spans="1:4" ht="25.5" customHeight="1">
      <c r="A9" s="371" t="s">
        <v>362</v>
      </c>
      <c r="B9" s="369"/>
      <c r="C9" s="369"/>
      <c r="D9" s="370"/>
    </row>
    <row r="10" spans="1:4" ht="35.25" customHeight="1">
      <c r="A10" s="631" t="s">
        <v>184</v>
      </c>
      <c r="B10" s="632" t="s">
        <v>419</v>
      </c>
      <c r="C10" s="633"/>
      <c r="D10" s="633"/>
    </row>
    <row r="11" spans="1:4" ht="24" customHeight="1">
      <c r="A11" s="631"/>
      <c r="B11" s="372" t="s">
        <v>270</v>
      </c>
      <c r="C11" s="372" t="s">
        <v>185</v>
      </c>
      <c r="D11" s="373" t="s">
        <v>6</v>
      </c>
    </row>
    <row r="12" spans="1:4" ht="25.5" customHeight="1">
      <c r="A12" s="631"/>
      <c r="B12" s="374" t="s">
        <v>186</v>
      </c>
      <c r="C12" s="374" t="s">
        <v>187</v>
      </c>
      <c r="D12" s="375" t="s">
        <v>8</v>
      </c>
    </row>
    <row r="13" spans="1:4" ht="48" customHeight="1">
      <c r="A13" s="376">
        <v>2017</v>
      </c>
      <c r="B13" s="377">
        <v>123729</v>
      </c>
      <c r="C13" s="377">
        <v>533650</v>
      </c>
      <c r="D13" s="378">
        <v>657379</v>
      </c>
    </row>
    <row r="14" spans="1:33" s="34" customFormat="1" ht="48" customHeight="1">
      <c r="A14" s="379">
        <v>2018</v>
      </c>
      <c r="B14" s="380">
        <v>90370</v>
      </c>
      <c r="C14" s="380">
        <v>542677</v>
      </c>
      <c r="D14" s="381">
        <v>633047</v>
      </c>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row>
    <row r="15" spans="1:33" s="34" customFormat="1" ht="48" customHeight="1">
      <c r="A15" s="382">
        <v>2019</v>
      </c>
      <c r="B15" s="383">
        <v>91035.67745962321</v>
      </c>
      <c r="C15" s="383">
        <v>569366</v>
      </c>
      <c r="D15" s="384">
        <f>SUM(B15:C15)</f>
        <v>660401.6774596232</v>
      </c>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row>
    <row r="16" spans="1:33" s="34" customFormat="1" ht="11.25" customHeight="1">
      <c r="A16" s="385"/>
      <c r="B16" s="386"/>
      <c r="C16" s="387"/>
      <c r="D16" s="387"/>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row>
    <row r="17" spans="1:33" s="34" customFormat="1" ht="12.75" customHeight="1" hidden="1">
      <c r="A17" s="385"/>
      <c r="B17" s="386"/>
      <c r="C17" s="387"/>
      <c r="D17" s="387"/>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row>
    <row r="18" spans="1:33" s="34" customFormat="1" ht="32.25" customHeight="1">
      <c r="A18" s="634" t="s">
        <v>199</v>
      </c>
      <c r="B18" s="634"/>
      <c r="C18" s="635" t="s">
        <v>188</v>
      </c>
      <c r="D18" s="635"/>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row>
    <row r="19" spans="1:33" s="34" customFormat="1" ht="16.5" customHeight="1">
      <c r="A19" s="388" t="s">
        <v>194</v>
      </c>
      <c r="B19" s="368"/>
      <c r="C19" s="636" t="s">
        <v>195</v>
      </c>
      <c r="D19" s="636"/>
      <c r="E19" s="82"/>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row>
  </sheetData>
  <sheetProtection/>
  <mergeCells count="11">
    <mergeCell ref="A2:D2"/>
    <mergeCell ref="A3:D3"/>
    <mergeCell ref="A4:D4"/>
    <mergeCell ref="A5:D5"/>
    <mergeCell ref="A6:D6"/>
    <mergeCell ref="A7:D7"/>
    <mergeCell ref="A10:A12"/>
    <mergeCell ref="B10:D10"/>
    <mergeCell ref="A18:B18"/>
    <mergeCell ref="C18:D18"/>
    <mergeCell ref="C19:D19"/>
  </mergeCells>
  <printOptions horizontalCentered="1"/>
  <pageMargins left="0.7086614173228347" right="0.7086614173228347" top="0.7480314960629921" bottom="0.7480314960629921" header="0.31496062992125984" footer="0.31496062992125984"/>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tabColor theme="0"/>
  </sheetPr>
  <dimension ref="A2:AG106"/>
  <sheetViews>
    <sheetView rightToLeft="1" view="pageBreakPreview" zoomScale="85" zoomScaleNormal="75" zoomScaleSheetLayoutView="85" zoomScalePageLayoutView="0" workbookViewId="0" topLeftCell="A1">
      <selection activeCell="A2" sqref="A2:M2"/>
    </sheetView>
  </sheetViews>
  <sheetFormatPr defaultColWidth="9.00390625" defaultRowHeight="15"/>
  <cols>
    <col min="1" max="1" width="7.8515625" style="47" customWidth="1"/>
    <col min="2" max="13" width="9.8515625" style="47" customWidth="1"/>
    <col min="14" max="33" width="9.00390625" style="47" customWidth="1"/>
    <col min="34" max="16384" width="9.00390625" style="1" customWidth="1"/>
  </cols>
  <sheetData>
    <row r="1" ht="72.75" customHeight="1"/>
    <row r="2" spans="1:33" s="2" customFormat="1" ht="22.5" customHeight="1">
      <c r="A2" s="531" t="s">
        <v>363</v>
      </c>
      <c r="B2" s="531"/>
      <c r="C2" s="531"/>
      <c r="D2" s="531"/>
      <c r="E2" s="531"/>
      <c r="F2" s="531"/>
      <c r="G2" s="531"/>
      <c r="H2" s="531"/>
      <c r="I2" s="531"/>
      <c r="J2" s="531"/>
      <c r="K2" s="531"/>
      <c r="L2" s="531"/>
      <c r="M2" s="531"/>
      <c r="N2" s="48"/>
      <c r="O2" s="48"/>
      <c r="P2" s="48"/>
      <c r="Q2" s="48"/>
      <c r="R2" s="48"/>
      <c r="S2" s="48"/>
      <c r="T2" s="48"/>
      <c r="U2" s="48"/>
      <c r="V2" s="48"/>
      <c r="W2" s="48"/>
      <c r="X2" s="48"/>
      <c r="Y2" s="48"/>
      <c r="Z2" s="48"/>
      <c r="AA2" s="48"/>
      <c r="AB2" s="48"/>
      <c r="AC2" s="48"/>
      <c r="AD2" s="48"/>
      <c r="AE2" s="48"/>
      <c r="AF2" s="48"/>
      <c r="AG2" s="48"/>
    </row>
    <row r="3" spans="1:33" s="3" customFormat="1" ht="24.75" customHeight="1">
      <c r="A3" s="531" t="s">
        <v>353</v>
      </c>
      <c r="B3" s="531"/>
      <c r="C3" s="531"/>
      <c r="D3" s="531"/>
      <c r="E3" s="531"/>
      <c r="F3" s="531"/>
      <c r="G3" s="531"/>
      <c r="H3" s="531"/>
      <c r="I3" s="531"/>
      <c r="J3" s="531"/>
      <c r="K3" s="531"/>
      <c r="L3" s="531"/>
      <c r="M3" s="531"/>
      <c r="N3" s="48"/>
      <c r="O3" s="48"/>
      <c r="P3" s="48"/>
      <c r="Q3" s="48"/>
      <c r="R3" s="48"/>
      <c r="S3" s="48"/>
      <c r="T3" s="48"/>
      <c r="U3" s="48"/>
      <c r="V3" s="48"/>
      <c r="W3" s="48"/>
      <c r="X3" s="48"/>
      <c r="Y3" s="48"/>
      <c r="Z3" s="48"/>
      <c r="AA3" s="48"/>
      <c r="AB3" s="48"/>
      <c r="AC3" s="48"/>
      <c r="AD3" s="48"/>
      <c r="AE3" s="48"/>
      <c r="AF3" s="48"/>
      <c r="AG3" s="48"/>
    </row>
    <row r="4" spans="1:33" s="3" customFormat="1" ht="24.75" customHeight="1">
      <c r="A4" s="531" t="s">
        <v>420</v>
      </c>
      <c r="B4" s="531"/>
      <c r="C4" s="531"/>
      <c r="D4" s="531"/>
      <c r="E4" s="531"/>
      <c r="F4" s="531"/>
      <c r="G4" s="531"/>
      <c r="H4" s="531"/>
      <c r="I4" s="531"/>
      <c r="J4" s="531"/>
      <c r="K4" s="531"/>
      <c r="L4" s="531"/>
      <c r="M4" s="531"/>
      <c r="N4" s="48"/>
      <c r="O4" s="48"/>
      <c r="P4" s="48"/>
      <c r="Q4" s="48"/>
      <c r="R4" s="48"/>
      <c r="S4" s="48"/>
      <c r="T4" s="48"/>
      <c r="U4" s="48"/>
      <c r="V4" s="48"/>
      <c r="W4" s="48"/>
      <c r="X4" s="48"/>
      <c r="Y4" s="48"/>
      <c r="Z4" s="48"/>
      <c r="AA4" s="48"/>
      <c r="AB4" s="48"/>
      <c r="AC4" s="48"/>
      <c r="AD4" s="48"/>
      <c r="AE4" s="48"/>
      <c r="AF4" s="48"/>
      <c r="AG4" s="48"/>
    </row>
    <row r="5" spans="1:33" s="4" customFormat="1" ht="2.25" customHeight="1">
      <c r="A5" s="47"/>
      <c r="B5" s="47"/>
      <c r="C5" s="47"/>
      <c r="D5" s="47"/>
      <c r="E5" s="47"/>
      <c r="F5" s="47"/>
      <c r="G5" s="47"/>
      <c r="H5" s="47"/>
      <c r="I5" s="47"/>
      <c r="J5" s="47"/>
      <c r="K5" s="47"/>
      <c r="L5" s="47"/>
      <c r="M5" s="49"/>
      <c r="N5" s="47"/>
      <c r="O5" s="47"/>
      <c r="P5" s="47"/>
      <c r="Q5" s="47"/>
      <c r="R5" s="47"/>
      <c r="S5" s="47"/>
      <c r="T5" s="47"/>
      <c r="U5" s="47"/>
      <c r="V5" s="47"/>
      <c r="W5" s="47"/>
      <c r="X5" s="47"/>
      <c r="Y5" s="47"/>
      <c r="Z5" s="47"/>
      <c r="AA5" s="47"/>
      <c r="AB5" s="47"/>
      <c r="AC5" s="47"/>
      <c r="AD5" s="47"/>
      <c r="AE5" s="47"/>
      <c r="AF5" s="47"/>
      <c r="AG5" s="47"/>
    </row>
    <row r="6" spans="1:33" s="5" customFormat="1" ht="24.75" customHeight="1">
      <c r="A6" s="50" t="s">
        <v>90</v>
      </c>
      <c r="B6" s="51"/>
      <c r="C6" s="51"/>
      <c r="D6" s="52"/>
      <c r="E6" s="52"/>
      <c r="F6" s="52"/>
      <c r="G6" s="52"/>
      <c r="H6" s="52"/>
      <c r="I6" s="52"/>
      <c r="J6" s="52"/>
      <c r="K6" s="52"/>
      <c r="L6" s="52"/>
      <c r="M6" s="52"/>
      <c r="N6" s="53"/>
      <c r="O6" s="52"/>
      <c r="P6" s="52"/>
      <c r="Q6" s="52"/>
      <c r="R6" s="52"/>
      <c r="S6" s="52"/>
      <c r="T6" s="54"/>
      <c r="U6" s="54"/>
      <c r="V6" s="54"/>
      <c r="W6" s="54"/>
      <c r="X6" s="54"/>
      <c r="Y6" s="54"/>
      <c r="Z6" s="54"/>
      <c r="AA6" s="54"/>
      <c r="AB6" s="54"/>
      <c r="AC6" s="54"/>
      <c r="AD6" s="54"/>
      <c r="AE6" s="54"/>
      <c r="AF6" s="54"/>
      <c r="AG6" s="54"/>
    </row>
    <row r="7" spans="1:33" s="6" customFormat="1" ht="48.75" customHeight="1">
      <c r="A7" s="55" t="s">
        <v>75</v>
      </c>
      <c r="B7" s="532" t="s">
        <v>265</v>
      </c>
      <c r="C7" s="533"/>
      <c r="D7" s="534"/>
      <c r="E7" s="532" t="s">
        <v>266</v>
      </c>
      <c r="F7" s="533"/>
      <c r="G7" s="534"/>
      <c r="H7" s="532" t="s">
        <v>352</v>
      </c>
      <c r="I7" s="533"/>
      <c r="J7" s="534"/>
      <c r="K7" s="532" t="s">
        <v>267</v>
      </c>
      <c r="L7" s="533"/>
      <c r="M7" s="533"/>
      <c r="N7" s="56"/>
      <c r="O7" s="57"/>
      <c r="P7" s="57"/>
      <c r="Q7" s="57"/>
      <c r="R7" s="57"/>
      <c r="S7" s="57"/>
      <c r="T7" s="57"/>
      <c r="U7" s="57"/>
      <c r="V7" s="57"/>
      <c r="W7" s="57"/>
      <c r="X7" s="57"/>
      <c r="Y7" s="57"/>
      <c r="Z7" s="57"/>
      <c r="AA7" s="57"/>
      <c r="AB7" s="57"/>
      <c r="AC7" s="57"/>
      <c r="AD7" s="57"/>
      <c r="AE7" s="57"/>
      <c r="AF7" s="57"/>
      <c r="AG7" s="57"/>
    </row>
    <row r="8" spans="1:33" s="7" customFormat="1" ht="51" customHeight="1">
      <c r="A8" s="58" t="s">
        <v>7</v>
      </c>
      <c r="B8" s="59" t="s">
        <v>268</v>
      </c>
      <c r="C8" s="59" t="s">
        <v>269</v>
      </c>
      <c r="D8" s="59" t="s">
        <v>85</v>
      </c>
      <c r="E8" s="59" t="s">
        <v>268</v>
      </c>
      <c r="F8" s="59" t="s">
        <v>269</v>
      </c>
      <c r="G8" s="59" t="s">
        <v>85</v>
      </c>
      <c r="H8" s="59" t="s">
        <v>268</v>
      </c>
      <c r="I8" s="59" t="s">
        <v>269</v>
      </c>
      <c r="J8" s="59" t="s">
        <v>85</v>
      </c>
      <c r="K8" s="59" t="s">
        <v>268</v>
      </c>
      <c r="L8" s="59" t="s">
        <v>269</v>
      </c>
      <c r="M8" s="416" t="s">
        <v>85</v>
      </c>
      <c r="N8" s="56"/>
      <c r="O8" s="57"/>
      <c r="P8" s="57"/>
      <c r="Q8" s="57"/>
      <c r="R8" s="57"/>
      <c r="S8" s="57"/>
      <c r="T8" s="57"/>
      <c r="U8" s="57"/>
      <c r="V8" s="57"/>
      <c r="W8" s="57"/>
      <c r="X8" s="57"/>
      <c r="Y8" s="57"/>
      <c r="Z8" s="57"/>
      <c r="AA8" s="57"/>
      <c r="AB8" s="57"/>
      <c r="AC8" s="57"/>
      <c r="AD8" s="57"/>
      <c r="AE8" s="57"/>
      <c r="AF8" s="57"/>
      <c r="AG8" s="57"/>
    </row>
    <row r="9" spans="1:33" s="20" customFormat="1" ht="13.5" customHeight="1">
      <c r="A9" s="309"/>
      <c r="B9" s="310"/>
      <c r="C9" s="310"/>
      <c r="D9" s="310"/>
      <c r="E9" s="310"/>
      <c r="F9" s="310"/>
      <c r="G9" s="310"/>
      <c r="H9" s="310"/>
      <c r="I9" s="310"/>
      <c r="J9" s="310"/>
      <c r="K9" s="310"/>
      <c r="L9" s="310"/>
      <c r="M9" s="310"/>
      <c r="N9" s="65"/>
      <c r="O9" s="213"/>
      <c r="P9" s="213"/>
      <c r="Q9" s="213"/>
      <c r="R9" s="213"/>
      <c r="S9" s="213"/>
      <c r="T9" s="213"/>
      <c r="U9" s="213"/>
      <c r="V9" s="213"/>
      <c r="W9" s="213"/>
      <c r="X9" s="213"/>
      <c r="Y9" s="213"/>
      <c r="Z9" s="213"/>
      <c r="AA9" s="213"/>
      <c r="AB9" s="213"/>
      <c r="AC9" s="213"/>
      <c r="AD9" s="213"/>
      <c r="AE9" s="213"/>
      <c r="AF9" s="213"/>
      <c r="AG9" s="213"/>
    </row>
    <row r="10" spans="1:33" s="21" customFormat="1" ht="66" customHeight="1">
      <c r="A10" s="454">
        <v>2019</v>
      </c>
      <c r="B10" s="455">
        <v>9683</v>
      </c>
      <c r="C10" s="455">
        <v>9342</v>
      </c>
      <c r="D10" s="456">
        <f>SUM(B10:C10)</f>
        <v>19025</v>
      </c>
      <c r="E10" s="455">
        <v>13617</v>
      </c>
      <c r="F10" s="455">
        <v>13895</v>
      </c>
      <c r="G10" s="456">
        <f>SUM(E10:F10)</f>
        <v>27512</v>
      </c>
      <c r="H10" s="455">
        <v>295</v>
      </c>
      <c r="I10" s="455">
        <v>311</v>
      </c>
      <c r="J10" s="456">
        <f>SUM(H10:I10)</f>
        <v>606</v>
      </c>
      <c r="K10" s="456">
        <f>SUM(B10,E10,H10)</f>
        <v>23595</v>
      </c>
      <c r="L10" s="456">
        <f>SUM(C10,F10,I10)</f>
        <v>23548</v>
      </c>
      <c r="M10" s="456">
        <f>SUM(K10:L10)</f>
        <v>47143</v>
      </c>
      <c r="N10" s="64"/>
      <c r="O10" s="65"/>
      <c r="P10" s="64"/>
      <c r="Q10" s="65"/>
      <c r="R10" s="65"/>
      <c r="S10" s="65"/>
      <c r="T10" s="65"/>
      <c r="U10" s="65"/>
      <c r="V10" s="65"/>
      <c r="W10" s="65"/>
      <c r="X10" s="65"/>
      <c r="Y10" s="65"/>
      <c r="Z10" s="65"/>
      <c r="AA10" s="65"/>
      <c r="AB10" s="65"/>
      <c r="AC10" s="65"/>
      <c r="AD10" s="65"/>
      <c r="AE10" s="65"/>
      <c r="AF10" s="65"/>
      <c r="AG10" s="65"/>
    </row>
    <row r="11" spans="1:33" s="4" customFormat="1" ht="9" customHeight="1">
      <c r="A11" s="73"/>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row>
    <row r="12" spans="1:33" s="10" customFormat="1" ht="17.25" customHeight="1">
      <c r="A12" s="75" t="s">
        <v>33</v>
      </c>
      <c r="B12" s="72"/>
      <c r="C12" s="72"/>
      <c r="D12" s="73"/>
      <c r="E12" s="73"/>
      <c r="F12" s="73"/>
      <c r="G12" s="73"/>
      <c r="H12" s="73"/>
      <c r="I12" s="73"/>
      <c r="J12" s="73"/>
      <c r="K12" s="73"/>
      <c r="L12" s="73"/>
      <c r="M12" s="74" t="s">
        <v>34</v>
      </c>
      <c r="N12" s="73"/>
      <c r="O12" s="73"/>
      <c r="P12" s="73"/>
      <c r="Q12" s="73"/>
      <c r="R12" s="73"/>
      <c r="S12" s="73"/>
      <c r="T12" s="73"/>
      <c r="U12" s="73"/>
      <c r="V12" s="73"/>
      <c r="W12" s="73"/>
      <c r="X12" s="73"/>
      <c r="Y12" s="73"/>
      <c r="Z12" s="73"/>
      <c r="AA12" s="73"/>
      <c r="AB12" s="73"/>
      <c r="AC12" s="73"/>
      <c r="AD12" s="73"/>
      <c r="AE12" s="73"/>
      <c r="AF12" s="73"/>
      <c r="AG12" s="73"/>
    </row>
    <row r="13" spans="2:33" s="19" customFormat="1" ht="17.25" customHeight="1">
      <c r="B13" s="73"/>
      <c r="C13" s="73"/>
      <c r="D13" s="73"/>
      <c r="E13" s="73"/>
      <c r="F13" s="73"/>
      <c r="G13" s="73"/>
      <c r="H13" s="73"/>
      <c r="I13" s="73"/>
      <c r="J13" s="73"/>
      <c r="K13" s="73"/>
      <c r="L13" s="73"/>
      <c r="N13" s="73"/>
      <c r="O13" s="73"/>
      <c r="P13" s="73"/>
      <c r="Q13" s="73"/>
      <c r="R13" s="73"/>
      <c r="S13" s="73"/>
      <c r="T13" s="73"/>
      <c r="U13" s="73"/>
      <c r="V13" s="73"/>
      <c r="W13" s="73"/>
      <c r="X13" s="73"/>
      <c r="Y13" s="73"/>
      <c r="Z13" s="73"/>
      <c r="AA13" s="73"/>
      <c r="AB13" s="73"/>
      <c r="AC13" s="73"/>
      <c r="AD13" s="73"/>
      <c r="AE13" s="73"/>
      <c r="AF13" s="73"/>
      <c r="AG13" s="73"/>
    </row>
    <row r="14" spans="1:33" s="4" customFormat="1" ht="21">
      <c r="A14" s="47"/>
      <c r="B14" s="47"/>
      <c r="C14" s="47"/>
      <c r="D14" s="47"/>
      <c r="E14" s="47"/>
      <c r="F14" s="47"/>
      <c r="G14" s="76"/>
      <c r="H14" s="47"/>
      <c r="I14" s="47"/>
      <c r="J14" s="47"/>
      <c r="K14" s="47"/>
      <c r="L14" s="47"/>
      <c r="M14" s="47"/>
      <c r="N14" s="47"/>
      <c r="O14" s="47"/>
      <c r="P14" s="47"/>
      <c r="Q14" s="77"/>
      <c r="R14" s="47"/>
      <c r="S14" s="47"/>
      <c r="T14" s="47"/>
      <c r="U14" s="47"/>
      <c r="V14" s="47"/>
      <c r="W14" s="47"/>
      <c r="X14" s="47"/>
      <c r="Y14" s="47"/>
      <c r="Z14" s="47"/>
      <c r="AA14" s="47"/>
      <c r="AB14" s="47"/>
      <c r="AC14" s="47"/>
      <c r="AD14" s="47"/>
      <c r="AE14" s="47"/>
      <c r="AF14" s="47"/>
      <c r="AG14" s="47"/>
    </row>
    <row r="15" spans="1:33" s="4" customFormat="1" ht="18.75">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row>
    <row r="16" spans="1:33" s="4" customFormat="1" ht="18.75">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row>
    <row r="17" spans="1:33" s="4" customFormat="1" ht="18.75">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row>
    <row r="18" spans="1:33" s="4" customFormat="1" ht="18.75">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row>
    <row r="19" spans="1:33" s="4" customFormat="1" ht="18.75">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row>
    <row r="20" spans="1:33" s="4" customFormat="1" ht="18.75">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row>
    <row r="21" spans="1:33" s="4" customFormat="1" ht="18.75">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row>
    <row r="22" spans="1:33" s="4" customFormat="1" ht="18.75">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row>
    <row r="23" spans="1:33" s="4" customFormat="1" ht="18.7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row>
    <row r="24" spans="1:33" s="4" customFormat="1" ht="18.7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row>
    <row r="25" spans="1:33" s="4" customFormat="1" ht="18.75">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row>
    <row r="26" spans="1:33" s="4" customFormat="1" ht="18.75">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row>
    <row r="27" spans="1:33" s="4" customFormat="1" ht="18.75">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row>
    <row r="28" spans="1:33" s="4" customFormat="1" ht="7.5" customHeight="1">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row>
    <row r="29" spans="1:33" s="4" customFormat="1" ht="18.75">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row>
    <row r="30" spans="1:33" s="4" customFormat="1" ht="18.75">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row>
    <row r="31" spans="1:33" s="4" customFormat="1" ht="18.75">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row>
    <row r="32" spans="1:33" s="4" customFormat="1" ht="18.7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row>
    <row r="33" spans="1:33" s="4" customFormat="1" ht="18.7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row>
    <row r="34" spans="1:33" s="4" customFormat="1" ht="18.7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row>
    <row r="35" spans="1:33" s="4" customFormat="1" ht="18.7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row>
    <row r="36" spans="1:33" s="4" customFormat="1" ht="18.7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row>
    <row r="37" spans="1:33" s="4" customFormat="1" ht="18.7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row>
    <row r="38" spans="1:33" s="4" customFormat="1" ht="18.7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row>
    <row r="39" spans="1:33" s="4" customFormat="1" ht="18.7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row>
    <row r="40" spans="1:33" s="4" customFormat="1" ht="18.75">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row>
    <row r="41" spans="1:33" s="4" customFormat="1" ht="18.7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row>
    <row r="42" spans="1:33" s="4" customFormat="1" ht="18.75">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row>
    <row r="43" spans="1:33" s="4" customFormat="1" ht="18.7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row>
    <row r="44" spans="1:33" s="4" customFormat="1" ht="18.7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row>
    <row r="45" spans="1:33" s="4" customFormat="1" ht="18.75">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row>
    <row r="46" spans="1:33" s="4" customFormat="1" ht="18.75">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row>
    <row r="47" spans="1:33" s="4" customFormat="1" ht="18.75">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row>
    <row r="48" spans="1:33" s="4" customFormat="1" ht="18.7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row>
    <row r="49" spans="1:33" s="4" customFormat="1" ht="18.7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row>
    <row r="50" spans="1:33" s="4" customFormat="1" ht="18.7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row>
    <row r="51" spans="1:33" s="4" customFormat="1" ht="18.7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row>
    <row r="52" spans="1:33" s="4" customFormat="1" ht="18.7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row>
    <row r="53" spans="1:33" s="4" customFormat="1" ht="18.7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row>
    <row r="54" spans="1:33" s="4" customFormat="1" ht="18.7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row>
    <row r="55" spans="1:33" s="4" customFormat="1" ht="18.7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row>
    <row r="56" spans="1:33" s="4" customFormat="1" ht="18.7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row>
    <row r="57" spans="1:33" s="4" customFormat="1" ht="18.7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row>
    <row r="58" spans="1:33" s="4" customFormat="1" ht="18.7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row>
    <row r="59" spans="1:33" s="4" customFormat="1" ht="18.7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row>
    <row r="60" spans="1:33" s="4" customFormat="1" ht="18.7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row>
    <row r="61" spans="1:33" s="4" customFormat="1" ht="18.7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row>
    <row r="62" spans="1:33" s="4" customFormat="1" ht="18.7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row>
    <row r="63" spans="1:33" s="4" customFormat="1" ht="18.7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row>
    <row r="64" spans="1:33" s="4" customFormat="1" ht="18.7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row>
    <row r="65" spans="1:33" s="4" customFormat="1" ht="18.7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row>
    <row r="66" spans="1:33" s="4" customFormat="1" ht="18.7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row>
    <row r="67" spans="1:33" s="4" customFormat="1" ht="18.7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row>
    <row r="68" spans="1:33" s="4" customFormat="1" ht="18.7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row>
    <row r="69" spans="1:33" s="4" customFormat="1" ht="18.75">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row>
    <row r="70" spans="1:33" s="4" customFormat="1" ht="18.75">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row>
    <row r="71" spans="1:33" s="4" customFormat="1" ht="18.7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row>
    <row r="72" spans="1:33" s="4" customFormat="1" ht="18.75">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row>
    <row r="73" spans="1:33" s="4" customFormat="1" ht="18.75">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row>
    <row r="74" spans="1:33" s="4" customFormat="1" ht="18.75">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row>
    <row r="75" spans="1:33" s="4" customFormat="1" ht="18.7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row>
    <row r="76" spans="1:33" s="4" customFormat="1" ht="18.7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row>
    <row r="77" spans="1:33" s="4" customFormat="1" ht="18.75">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row>
    <row r="78" spans="1:33" s="4" customFormat="1" ht="18.75">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row>
    <row r="79" spans="1:33" s="4" customFormat="1" ht="18.75">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row>
    <row r="80" spans="1:33" s="4" customFormat="1" ht="18.75">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row>
    <row r="81" spans="1:33" s="4" customFormat="1" ht="18.75">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row>
    <row r="82" spans="1:33" s="4" customFormat="1" ht="18.75">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row>
    <row r="83" spans="1:33" s="4" customFormat="1" ht="18.75">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row>
    <row r="84" spans="1:33" s="4" customFormat="1" ht="18.75">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row>
    <row r="85" spans="1:33" s="4" customFormat="1" ht="18.75">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row>
    <row r="86" spans="1:33" s="4" customFormat="1" ht="18.75">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row>
    <row r="87" spans="1:33" s="4" customFormat="1" ht="18.75">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row>
    <row r="88" spans="1:33" s="4" customFormat="1" ht="18.75">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row>
    <row r="89" spans="1:33" s="4" customFormat="1" ht="18.75">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row>
    <row r="90" spans="1:33" s="4" customFormat="1" ht="18.75">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row>
    <row r="91" spans="1:33" s="4" customFormat="1" ht="18.75">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row>
    <row r="92" spans="1:33" s="4" customFormat="1" ht="18.75">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row>
    <row r="93" spans="1:33" s="4" customFormat="1" ht="18.75">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row>
    <row r="94" spans="1:33" s="4" customFormat="1" ht="18.75">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row>
    <row r="95" spans="1:33" s="4" customFormat="1" ht="18.75">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row>
    <row r="96" spans="1:33" s="4" customFormat="1" ht="18.75">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row>
    <row r="97" spans="1:33" s="4" customFormat="1" ht="18.75">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row>
    <row r="98" spans="1:33" s="4" customFormat="1" ht="18.75">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row>
    <row r="99" spans="1:33" s="4" customFormat="1" ht="18.75">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row>
    <row r="100" spans="1:33" s="4" customFormat="1" ht="18.75">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row>
    <row r="101" spans="1:33" s="4" customFormat="1" ht="18.75">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row>
    <row r="102" spans="1:33" s="4" customFormat="1" ht="18.75">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row>
    <row r="103" spans="1:33" s="4" customFormat="1" ht="18.75">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row>
    <row r="104" spans="1:33" s="4" customFormat="1" ht="18.75">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row>
    <row r="105" spans="1:33" s="4" customFormat="1" ht="18.75">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row>
    <row r="106" spans="1:33" s="4" customFormat="1" ht="18.75">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row>
  </sheetData>
  <sheetProtection/>
  <mergeCells count="7">
    <mergeCell ref="A2:M2"/>
    <mergeCell ref="A3:M3"/>
    <mergeCell ref="A4:M4"/>
    <mergeCell ref="B7:D7"/>
    <mergeCell ref="E7:G7"/>
    <mergeCell ref="H7:J7"/>
    <mergeCell ref="K7:M7"/>
  </mergeCells>
  <printOptions horizontalCentered="1"/>
  <pageMargins left="0.5" right="0.5" top="0.75" bottom="0.5" header="0" footer="0.2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A2:AG110"/>
  <sheetViews>
    <sheetView rightToLeft="1" view="pageBreakPreview" zoomScaleNormal="75" zoomScaleSheetLayoutView="100" zoomScalePageLayoutView="0" workbookViewId="0" topLeftCell="A1">
      <selection activeCell="A2" sqref="A2"/>
    </sheetView>
  </sheetViews>
  <sheetFormatPr defaultColWidth="9.140625" defaultRowHeight="15"/>
  <cols>
    <col min="1" max="1" width="12.57421875" style="83" customWidth="1"/>
    <col min="2" max="2" width="14.140625" style="83" customWidth="1"/>
    <col min="3" max="3" width="14.7109375" style="83" customWidth="1"/>
    <col min="4" max="4" width="13.421875" style="83" customWidth="1"/>
    <col min="5" max="5" width="14.7109375" style="83" customWidth="1"/>
    <col min="6" max="6" width="13.57421875" style="83" customWidth="1"/>
    <col min="7" max="8" width="13.421875" style="83" customWidth="1"/>
    <col min="9" max="9" width="14.7109375" style="83" customWidth="1"/>
    <col min="10" max="11" width="9.140625" style="83" customWidth="1"/>
    <col min="12" max="12" width="10.8515625" style="83" bestFit="1" customWidth="1"/>
    <col min="13" max="33" width="9.140625" style="83" customWidth="1"/>
    <col min="34" max="16384" width="9.140625" style="11" customWidth="1"/>
  </cols>
  <sheetData>
    <row r="1" ht="59.25" customHeight="1"/>
    <row r="2" spans="1:33" s="12" customFormat="1" ht="22.5" customHeight="1">
      <c r="A2" s="214" t="s">
        <v>88</v>
      </c>
      <c r="B2" s="214"/>
      <c r="C2" s="214"/>
      <c r="D2" s="214"/>
      <c r="E2" s="214"/>
      <c r="F2" s="214"/>
      <c r="G2" s="214"/>
      <c r="H2" s="214"/>
      <c r="I2" s="214"/>
      <c r="J2" s="79"/>
      <c r="K2" s="79"/>
      <c r="L2" s="79"/>
      <c r="M2" s="79"/>
      <c r="N2" s="79"/>
      <c r="O2" s="79"/>
      <c r="P2" s="79"/>
      <c r="Q2" s="79"/>
      <c r="R2" s="79"/>
      <c r="S2" s="79"/>
      <c r="T2" s="79"/>
      <c r="U2" s="79"/>
      <c r="V2" s="79"/>
      <c r="W2" s="79"/>
      <c r="X2" s="79"/>
      <c r="Y2" s="79"/>
      <c r="Z2" s="79"/>
      <c r="AA2" s="79"/>
      <c r="AB2" s="79"/>
      <c r="AC2" s="79"/>
      <c r="AD2" s="79"/>
      <c r="AE2" s="79"/>
      <c r="AF2" s="79"/>
      <c r="AG2" s="79"/>
    </row>
    <row r="3" spans="1:33" s="13" customFormat="1" ht="24.75" customHeight="1">
      <c r="A3" s="214" t="s">
        <v>89</v>
      </c>
      <c r="B3" s="214"/>
      <c r="C3" s="214"/>
      <c r="D3" s="214"/>
      <c r="E3" s="214"/>
      <c r="F3" s="214"/>
      <c r="G3" s="214"/>
      <c r="H3" s="214"/>
      <c r="I3" s="214"/>
      <c r="J3" s="79"/>
      <c r="K3" s="79"/>
      <c r="L3" s="79"/>
      <c r="M3" s="79"/>
      <c r="N3" s="79"/>
      <c r="O3" s="79"/>
      <c r="P3" s="79"/>
      <c r="Q3" s="79"/>
      <c r="R3" s="79"/>
      <c r="S3" s="79"/>
      <c r="T3" s="79"/>
      <c r="U3" s="79"/>
      <c r="V3" s="79"/>
      <c r="W3" s="79"/>
      <c r="X3" s="79"/>
      <c r="Y3" s="79"/>
      <c r="Z3" s="79"/>
      <c r="AA3" s="79"/>
      <c r="AB3" s="79"/>
      <c r="AC3" s="79"/>
      <c r="AD3" s="79"/>
      <c r="AE3" s="79"/>
      <c r="AF3" s="79"/>
      <c r="AG3" s="79"/>
    </row>
    <row r="4" spans="1:33" s="13" customFormat="1" ht="22.5" customHeight="1">
      <c r="A4" s="214" t="s">
        <v>349</v>
      </c>
      <c r="B4" s="214"/>
      <c r="C4" s="214"/>
      <c r="D4" s="214"/>
      <c r="E4" s="214"/>
      <c r="F4" s="214"/>
      <c r="G4" s="214"/>
      <c r="H4" s="214"/>
      <c r="I4" s="214"/>
      <c r="J4" s="79"/>
      <c r="K4" s="79"/>
      <c r="L4" s="79"/>
      <c r="M4" s="79"/>
      <c r="N4" s="79"/>
      <c r="O4" s="79"/>
      <c r="P4" s="79"/>
      <c r="Q4" s="79"/>
      <c r="R4" s="79"/>
      <c r="S4" s="79"/>
      <c r="T4" s="79"/>
      <c r="U4" s="79"/>
      <c r="V4" s="79"/>
      <c r="W4" s="79"/>
      <c r="X4" s="79"/>
      <c r="Y4" s="79"/>
      <c r="Z4" s="79"/>
      <c r="AA4" s="79"/>
      <c r="AB4" s="79"/>
      <c r="AC4" s="79"/>
      <c r="AD4" s="79"/>
      <c r="AE4" s="79"/>
      <c r="AF4" s="79"/>
      <c r="AG4" s="79"/>
    </row>
    <row r="5" spans="1:33" s="15" customFormat="1" ht="24.75" customHeight="1" hidden="1">
      <c r="A5" s="83"/>
      <c r="B5" s="83"/>
      <c r="C5" s="83"/>
      <c r="D5" s="83"/>
      <c r="E5" s="83"/>
      <c r="F5" s="83"/>
      <c r="G5" s="83"/>
      <c r="H5" s="83"/>
      <c r="I5" s="268"/>
      <c r="J5" s="83"/>
      <c r="K5" s="83"/>
      <c r="L5" s="83"/>
      <c r="M5" s="83"/>
      <c r="N5" s="83"/>
      <c r="O5" s="83"/>
      <c r="P5" s="83"/>
      <c r="Q5" s="83"/>
      <c r="R5" s="83"/>
      <c r="S5" s="83"/>
      <c r="T5" s="83"/>
      <c r="U5" s="83"/>
      <c r="V5" s="83"/>
      <c r="W5" s="83"/>
      <c r="X5" s="83"/>
      <c r="Y5" s="83"/>
      <c r="Z5" s="83"/>
      <c r="AA5" s="83"/>
      <c r="AB5" s="83"/>
      <c r="AC5" s="83"/>
      <c r="AD5" s="83"/>
      <c r="AE5" s="83"/>
      <c r="AF5" s="83"/>
      <c r="AG5" s="83"/>
    </row>
    <row r="6" spans="1:33" s="22" customFormat="1" ht="24.75" customHeight="1">
      <c r="A6" s="80" t="s">
        <v>354</v>
      </c>
      <c r="B6" s="84"/>
      <c r="C6" s="84"/>
      <c r="D6" s="84"/>
      <c r="E6" s="84"/>
      <c r="F6" s="222"/>
      <c r="G6" s="222"/>
      <c r="H6" s="222"/>
      <c r="I6" s="289"/>
      <c r="J6" s="222"/>
      <c r="K6" s="222"/>
      <c r="L6" s="222"/>
      <c r="M6" s="222"/>
      <c r="N6" s="222"/>
      <c r="O6" s="222"/>
      <c r="P6" s="270"/>
      <c r="Q6" s="270"/>
      <c r="R6" s="270"/>
      <c r="S6" s="270"/>
      <c r="T6" s="270"/>
      <c r="U6" s="270"/>
      <c r="V6" s="270"/>
      <c r="W6" s="270"/>
      <c r="X6" s="270"/>
      <c r="Y6" s="270"/>
      <c r="Z6" s="270"/>
      <c r="AA6" s="270"/>
      <c r="AB6" s="270"/>
      <c r="AC6" s="270"/>
      <c r="AD6" s="270"/>
      <c r="AE6" s="270"/>
      <c r="AF6" s="270"/>
      <c r="AG6" s="270"/>
    </row>
    <row r="7" spans="1:33" s="22" customFormat="1" ht="37.5" customHeight="1">
      <c r="A7" s="535" t="s">
        <v>75</v>
      </c>
      <c r="B7" s="537" t="s">
        <v>76</v>
      </c>
      <c r="C7" s="538"/>
      <c r="D7" s="538"/>
      <c r="E7" s="539"/>
      <c r="F7" s="537" t="s">
        <v>77</v>
      </c>
      <c r="G7" s="538"/>
      <c r="H7" s="538"/>
      <c r="I7" s="538"/>
      <c r="J7" s="222"/>
      <c r="K7" s="222"/>
      <c r="L7" s="222"/>
      <c r="M7" s="222"/>
      <c r="N7" s="222"/>
      <c r="O7" s="222"/>
      <c r="P7" s="270"/>
      <c r="Q7" s="270"/>
      <c r="R7" s="270"/>
      <c r="S7" s="270"/>
      <c r="T7" s="270"/>
      <c r="U7" s="270"/>
      <c r="V7" s="270"/>
      <c r="W7" s="270"/>
      <c r="X7" s="270"/>
      <c r="Y7" s="270"/>
      <c r="Z7" s="270"/>
      <c r="AA7" s="270"/>
      <c r="AB7" s="270"/>
      <c r="AC7" s="270"/>
      <c r="AD7" s="270"/>
      <c r="AE7" s="270"/>
      <c r="AF7" s="270"/>
      <c r="AG7" s="270"/>
    </row>
    <row r="8" spans="1:33" s="23" customFormat="1" ht="27.75" customHeight="1">
      <c r="A8" s="536"/>
      <c r="B8" s="290" t="s">
        <v>343</v>
      </c>
      <c r="C8" s="290" t="s">
        <v>345</v>
      </c>
      <c r="D8" s="291" t="s">
        <v>347</v>
      </c>
      <c r="E8" s="292" t="s">
        <v>6</v>
      </c>
      <c r="F8" s="290" t="s">
        <v>343</v>
      </c>
      <c r="G8" s="290" t="s">
        <v>345</v>
      </c>
      <c r="H8" s="291" t="s">
        <v>347</v>
      </c>
      <c r="I8" s="292" t="s">
        <v>6</v>
      </c>
      <c r="J8" s="85"/>
      <c r="K8" s="82"/>
      <c r="L8" s="82"/>
      <c r="M8" s="82"/>
      <c r="N8" s="82"/>
      <c r="O8" s="82"/>
      <c r="P8" s="82"/>
      <c r="Q8" s="82"/>
      <c r="R8" s="82"/>
      <c r="S8" s="82"/>
      <c r="T8" s="82"/>
      <c r="U8" s="82"/>
      <c r="V8" s="82"/>
      <c r="W8" s="82"/>
      <c r="X8" s="82"/>
      <c r="Y8" s="82"/>
      <c r="Z8" s="82"/>
      <c r="AA8" s="82"/>
      <c r="AB8" s="82"/>
      <c r="AC8" s="82"/>
      <c r="AD8" s="82"/>
      <c r="AE8" s="82"/>
      <c r="AF8" s="82"/>
      <c r="AG8" s="82"/>
    </row>
    <row r="9" spans="1:33" s="18" customFormat="1" ht="27.75" customHeight="1">
      <c r="A9" s="293" t="s">
        <v>7</v>
      </c>
      <c r="B9" s="294" t="s">
        <v>344</v>
      </c>
      <c r="C9" s="294" t="s">
        <v>346</v>
      </c>
      <c r="D9" s="295" t="s">
        <v>348</v>
      </c>
      <c r="E9" s="296" t="s">
        <v>8</v>
      </c>
      <c r="F9" s="294" t="s">
        <v>344</v>
      </c>
      <c r="G9" s="294" t="s">
        <v>346</v>
      </c>
      <c r="H9" s="295" t="s">
        <v>348</v>
      </c>
      <c r="I9" s="296" t="s">
        <v>8</v>
      </c>
      <c r="J9" s="85"/>
      <c r="K9" s="82"/>
      <c r="L9" s="82"/>
      <c r="M9" s="82"/>
      <c r="N9" s="82"/>
      <c r="O9" s="82"/>
      <c r="P9" s="82"/>
      <c r="Q9" s="82"/>
      <c r="R9" s="82"/>
      <c r="S9" s="82"/>
      <c r="T9" s="82"/>
      <c r="U9" s="82"/>
      <c r="V9" s="82"/>
      <c r="W9" s="82"/>
      <c r="X9" s="82"/>
      <c r="Y9" s="82"/>
      <c r="Z9" s="82"/>
      <c r="AA9" s="82"/>
      <c r="AB9" s="82"/>
      <c r="AC9" s="82"/>
      <c r="AD9" s="82"/>
      <c r="AE9" s="82"/>
      <c r="AF9" s="82"/>
      <c r="AG9" s="82"/>
    </row>
    <row r="10" spans="1:33" s="27" customFormat="1" ht="63.75" customHeight="1">
      <c r="A10" s="297">
        <v>2017</v>
      </c>
      <c r="B10" s="298">
        <v>43859222</v>
      </c>
      <c r="C10" s="298">
        <v>43862801</v>
      </c>
      <c r="D10" s="298">
        <v>520076</v>
      </c>
      <c r="E10" s="299">
        <v>88242099</v>
      </c>
      <c r="F10" s="298">
        <v>431111</v>
      </c>
      <c r="G10" s="298">
        <v>461295</v>
      </c>
      <c r="H10" s="298">
        <v>12534</v>
      </c>
      <c r="I10" s="299">
        <v>904940</v>
      </c>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row>
    <row r="11" spans="1:33" s="27" customFormat="1" ht="63.75" customHeight="1">
      <c r="A11" s="300">
        <v>2018</v>
      </c>
      <c r="B11" s="301">
        <v>44473482</v>
      </c>
      <c r="C11" s="301">
        <v>44411886</v>
      </c>
      <c r="D11" s="301">
        <v>264020</v>
      </c>
      <c r="E11" s="302">
        <v>89149388</v>
      </c>
      <c r="F11" s="301">
        <v>440386</v>
      </c>
      <c r="G11" s="301">
        <v>452519</v>
      </c>
      <c r="H11" s="301">
        <v>7297</v>
      </c>
      <c r="I11" s="302">
        <v>900202</v>
      </c>
      <c r="J11" s="101"/>
      <c r="K11" s="101"/>
      <c r="L11" s="447"/>
      <c r="M11" s="101"/>
      <c r="N11" s="101"/>
      <c r="O11" s="101"/>
      <c r="P11" s="101"/>
      <c r="Q11" s="101"/>
      <c r="R11" s="101"/>
      <c r="S11" s="101"/>
      <c r="T11" s="101"/>
      <c r="U11" s="101"/>
      <c r="V11" s="101"/>
      <c r="W11" s="101"/>
      <c r="X11" s="101"/>
      <c r="Y11" s="101"/>
      <c r="Z11" s="101"/>
      <c r="AA11" s="101"/>
      <c r="AB11" s="101"/>
      <c r="AC11" s="101"/>
      <c r="AD11" s="101"/>
      <c r="AE11" s="101"/>
      <c r="AF11" s="101"/>
      <c r="AG11" s="101"/>
    </row>
    <row r="12" spans="1:33" s="27" customFormat="1" ht="63.75" customHeight="1">
      <c r="A12" s="303" t="s">
        <v>406</v>
      </c>
      <c r="B12" s="304">
        <v>43123986</v>
      </c>
      <c r="C12" s="304">
        <v>43207399</v>
      </c>
      <c r="D12" s="304">
        <v>65374</v>
      </c>
      <c r="E12" s="305">
        <f>SUM(B12:D12)</f>
        <v>86396759</v>
      </c>
      <c r="F12" s="304">
        <v>705555</v>
      </c>
      <c r="G12" s="304">
        <v>823356</v>
      </c>
      <c r="H12" s="304">
        <v>2141</v>
      </c>
      <c r="I12" s="305">
        <f>SUM(F12:H12)</f>
        <v>1531052</v>
      </c>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row>
    <row r="13" spans="1:33" s="15" customFormat="1" ht="6.75" customHeight="1">
      <c r="A13" s="83"/>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row>
    <row r="14" spans="1:33" s="25" customFormat="1" ht="33" customHeight="1">
      <c r="A14" s="540" t="s">
        <v>197</v>
      </c>
      <c r="B14" s="540"/>
      <c r="C14" s="540"/>
      <c r="D14" s="540"/>
      <c r="E14" s="541" t="s">
        <v>196</v>
      </c>
      <c r="F14" s="541"/>
      <c r="G14" s="541"/>
      <c r="H14" s="541"/>
      <c r="I14" s="541"/>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row>
    <row r="15" spans="1:33" s="25" customFormat="1" ht="18" customHeight="1">
      <c r="A15" s="452" t="s">
        <v>407</v>
      </c>
      <c r="B15" s="449"/>
      <c r="C15" s="449"/>
      <c r="D15" s="449"/>
      <c r="E15" s="450"/>
      <c r="F15" s="450"/>
      <c r="G15" s="450"/>
      <c r="H15" s="450"/>
      <c r="I15" s="453" t="s">
        <v>408</v>
      </c>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row>
    <row r="16" spans="1:33" s="26" customFormat="1" ht="18" customHeight="1">
      <c r="A16" s="306" t="s">
        <v>33</v>
      </c>
      <c r="B16" s="306"/>
      <c r="C16" s="306"/>
      <c r="D16" s="306"/>
      <c r="E16" s="307"/>
      <c r="F16" s="307"/>
      <c r="G16" s="308"/>
      <c r="H16" s="307"/>
      <c r="I16" s="307" t="s">
        <v>34</v>
      </c>
      <c r="J16" s="96"/>
      <c r="K16" s="96"/>
      <c r="L16" s="96"/>
      <c r="M16" s="96"/>
      <c r="N16" s="96"/>
      <c r="O16" s="96"/>
      <c r="P16" s="96"/>
      <c r="Q16" s="96"/>
      <c r="R16" s="96"/>
      <c r="S16" s="96"/>
      <c r="T16" s="96"/>
      <c r="U16" s="96"/>
      <c r="V16" s="96"/>
      <c r="W16" s="96"/>
      <c r="X16" s="96"/>
      <c r="Y16" s="96"/>
      <c r="Z16" s="96"/>
      <c r="AA16" s="96"/>
      <c r="AB16" s="96"/>
      <c r="AC16" s="96"/>
      <c r="AD16" s="96"/>
      <c r="AE16" s="96"/>
      <c r="AF16" s="96"/>
      <c r="AG16" s="96"/>
    </row>
    <row r="17" spans="1:33" s="14" customFormat="1" ht="16.5">
      <c r="A17" s="96"/>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row>
    <row r="18" spans="1:33" s="14" customFormat="1" ht="16.5">
      <c r="A18" s="96"/>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row>
    <row r="19" spans="1:33" s="14" customFormat="1" ht="16.5">
      <c r="A19" s="96"/>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row>
    <row r="20" spans="1:33" s="15" customFormat="1" ht="18.7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row>
    <row r="21" spans="1:33" s="15" customFormat="1" ht="18.7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row>
    <row r="22" spans="1:33" s="15" customFormat="1" ht="18.7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row>
    <row r="23" spans="1:33" s="15" customFormat="1" ht="18.7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row>
    <row r="24" spans="1:33" s="15" customFormat="1" ht="18.7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row>
    <row r="25" spans="1:33" s="15" customFormat="1" ht="18.7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row>
    <row r="26" spans="1:33" s="15" customFormat="1" ht="18.7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row>
    <row r="27" spans="1:33" s="15" customFormat="1" ht="18.7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row>
    <row r="28" spans="1:33" s="15" customFormat="1" ht="18.7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row>
    <row r="29" spans="1:33" s="15" customFormat="1" ht="18.7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row>
    <row r="30" spans="1:33" s="15" customFormat="1" ht="7.5" customHeight="1">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row>
    <row r="31" spans="1:33" s="15" customFormat="1" ht="18.7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row>
    <row r="32" spans="1:33" s="15" customFormat="1" ht="18.7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row>
    <row r="33" spans="1:33" s="15" customFormat="1" ht="18.75">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row>
    <row r="34" spans="1:33" s="15" customFormat="1" ht="18.75">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row>
    <row r="35" spans="1:33" s="15" customFormat="1" ht="18.75">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row>
    <row r="36" spans="1:33" s="15" customFormat="1" ht="18.75">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row>
    <row r="37" spans="1:33" s="15" customFormat="1" ht="18.75">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row>
    <row r="38" spans="1:33" s="15" customFormat="1" ht="18.75">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row>
    <row r="39" spans="1:33" s="15" customFormat="1" ht="18.75">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row>
    <row r="40" spans="1:33" s="15" customFormat="1" ht="18.75">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row>
    <row r="41" spans="1:33" s="15" customFormat="1" ht="18.75">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row>
    <row r="42" spans="1:33" s="15" customFormat="1" ht="18.75">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row>
    <row r="43" spans="1:33" s="15" customFormat="1" ht="18.75">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row>
    <row r="44" spans="1:33" s="15" customFormat="1" ht="18.75">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row>
    <row r="45" spans="1:33" s="15" customFormat="1" ht="18.75">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row>
    <row r="46" spans="1:33" s="15" customFormat="1" ht="18.75">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row>
    <row r="47" spans="1:33" s="15" customFormat="1" ht="18.75">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row>
    <row r="48" spans="1:33" s="15" customFormat="1" ht="18.75">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row>
    <row r="49" spans="1:33" s="15" customFormat="1" ht="18.75">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row>
    <row r="50" spans="1:33" s="15" customFormat="1" ht="18.75">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row>
    <row r="51" spans="1:33" s="15" customFormat="1" ht="18.75">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row>
    <row r="52" spans="1:33" s="15" customFormat="1" ht="18.7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row>
    <row r="53" spans="1:33" s="15" customFormat="1" ht="18.75">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row>
    <row r="54" spans="1:33" s="15" customFormat="1" ht="18.75">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row>
    <row r="55" spans="1:33" s="15" customFormat="1" ht="18.7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row>
    <row r="56" spans="1:33" s="15" customFormat="1" ht="18.7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row>
    <row r="57" spans="1:33" s="15" customFormat="1" ht="18.7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row>
    <row r="58" spans="1:33" s="15" customFormat="1" ht="18.7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row>
    <row r="59" spans="1:33" s="15" customFormat="1" ht="18.7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row>
    <row r="60" spans="1:33" s="15" customFormat="1" ht="18.7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row>
    <row r="61" spans="1:33" s="15" customFormat="1" ht="18.7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row>
    <row r="62" spans="1:33" s="15" customFormat="1" ht="18.7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row>
    <row r="63" spans="1:33" s="15" customFormat="1" ht="18.7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row>
    <row r="64" spans="1:33" s="15" customFormat="1" ht="18.7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row>
    <row r="65" spans="1:33" s="15" customFormat="1" ht="18.7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row>
    <row r="66" spans="1:33" s="15" customFormat="1" ht="18.7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row>
    <row r="67" spans="1:33" s="15" customFormat="1" ht="18.7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row>
    <row r="68" spans="1:33" s="15" customFormat="1" ht="18.7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row>
    <row r="69" spans="1:33" s="15" customFormat="1" ht="18.7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row>
    <row r="70" spans="1:33" s="15" customFormat="1" ht="18.7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row>
    <row r="71" spans="1:33" s="15" customFormat="1" ht="18.7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row>
    <row r="72" spans="1:33" s="15" customFormat="1" ht="18.7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row>
    <row r="73" spans="1:33" s="15" customFormat="1" ht="18.7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row>
    <row r="74" spans="1:33" s="15" customFormat="1" ht="18.7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row>
    <row r="75" spans="1:33" s="15" customFormat="1" ht="18.7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row>
    <row r="76" spans="1:33" s="15" customFormat="1" ht="18.7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row>
    <row r="77" spans="1:33" s="15" customFormat="1" ht="18.7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row>
    <row r="78" spans="1:33" s="15" customFormat="1" ht="18.7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row>
    <row r="79" spans="1:33" s="15" customFormat="1" ht="18.7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row>
    <row r="80" spans="1:33" s="15" customFormat="1" ht="18.7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row>
    <row r="81" spans="1:33" s="15" customFormat="1" ht="18.7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row>
    <row r="82" spans="1:33" s="15" customFormat="1" ht="18.7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row>
    <row r="83" spans="1:33" s="15" customFormat="1" ht="18.7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row>
    <row r="84" spans="1:33" s="15" customFormat="1" ht="18.7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row>
    <row r="85" spans="1:33" s="15" customFormat="1" ht="18.7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row>
    <row r="86" spans="1:33" s="15" customFormat="1" ht="18.7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row>
    <row r="87" spans="1:33" s="15" customFormat="1" ht="18.7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row>
    <row r="88" spans="1:33" s="15" customFormat="1" ht="18.7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row>
    <row r="89" spans="1:33" s="15" customFormat="1" ht="18.7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row>
    <row r="90" spans="1:33" s="15" customFormat="1" ht="18.7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row>
    <row r="91" spans="1:33" s="15" customFormat="1" ht="18.7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row>
    <row r="92" spans="1:33" s="15" customFormat="1" ht="18.7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row>
    <row r="93" spans="1:33" s="15" customFormat="1" ht="18.7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row>
    <row r="94" spans="1:33" s="15" customFormat="1" ht="18.7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row>
    <row r="95" spans="1:33" s="15" customFormat="1" ht="18.7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row>
    <row r="96" spans="1:33" s="15" customFormat="1" ht="18.7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row>
    <row r="97" spans="1:33" s="15" customFormat="1" ht="18.7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row>
    <row r="98" spans="1:33" s="15" customFormat="1" ht="18.7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row>
    <row r="99" spans="1:33" s="15" customFormat="1" ht="18.7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row>
    <row r="100" spans="1:33" s="15" customFormat="1" ht="18.7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row>
    <row r="101" spans="1:33" s="15" customFormat="1" ht="18.7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row>
    <row r="102" spans="1:33" s="15" customFormat="1" ht="18.7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row>
    <row r="103" spans="1:33" s="15" customFormat="1" ht="18.7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row>
    <row r="104" spans="1:33" s="15" customFormat="1" ht="18.7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row>
    <row r="105" spans="1:33" s="15" customFormat="1" ht="18.7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row>
    <row r="106" spans="1:33" s="15" customFormat="1" ht="18.7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row>
    <row r="107" spans="1:33" s="15" customFormat="1" ht="18.7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row>
    <row r="108" spans="1:33" s="15" customFormat="1" ht="18.7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row>
    <row r="109" spans="1:33" s="15" customFormat="1" ht="18.7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row>
    <row r="110" spans="1:33" s="15" customFormat="1" ht="18.7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row>
  </sheetData>
  <sheetProtection/>
  <mergeCells count="5">
    <mergeCell ref="A7:A8"/>
    <mergeCell ref="B7:E7"/>
    <mergeCell ref="F7:I7"/>
    <mergeCell ref="A14:D14"/>
    <mergeCell ref="E14:I14"/>
  </mergeCells>
  <printOptions horizontalCentered="1"/>
  <pageMargins left="0.5" right="0.5" top="0.75" bottom="0.5" header="0" footer="0.2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0"/>
  </sheetPr>
  <dimension ref="A2:AG107"/>
  <sheetViews>
    <sheetView rightToLeft="1" view="pageBreakPreview" zoomScaleNormal="75" zoomScaleSheetLayoutView="100" zoomScalePageLayoutView="0" workbookViewId="0" topLeftCell="A2">
      <selection activeCell="A2" sqref="A2"/>
    </sheetView>
  </sheetViews>
  <sheetFormatPr defaultColWidth="9.140625" defaultRowHeight="15"/>
  <cols>
    <col min="1" max="10" width="13.421875" style="83" customWidth="1"/>
    <col min="11" max="33" width="9.140625" style="83" customWidth="1"/>
    <col min="34" max="16384" width="9.140625" style="11" customWidth="1"/>
  </cols>
  <sheetData>
    <row r="1" ht="48.75" customHeight="1"/>
    <row r="2" spans="1:33" s="12" customFormat="1" ht="22.5" customHeight="1">
      <c r="A2" s="214" t="s">
        <v>86</v>
      </c>
      <c r="B2" s="214"/>
      <c r="C2" s="214"/>
      <c r="D2" s="214"/>
      <c r="E2" s="214"/>
      <c r="F2" s="214"/>
      <c r="G2" s="214"/>
      <c r="H2" s="214"/>
      <c r="I2" s="214"/>
      <c r="J2" s="214"/>
      <c r="K2" s="79"/>
      <c r="L2" s="79"/>
      <c r="M2" s="79"/>
      <c r="N2" s="79"/>
      <c r="O2" s="79"/>
      <c r="P2" s="79"/>
      <c r="Q2" s="79"/>
      <c r="R2" s="79"/>
      <c r="S2" s="79"/>
      <c r="T2" s="79"/>
      <c r="U2" s="79"/>
      <c r="V2" s="79"/>
      <c r="W2" s="79"/>
      <c r="X2" s="79"/>
      <c r="Y2" s="79"/>
      <c r="Z2" s="79"/>
      <c r="AA2" s="79"/>
      <c r="AB2" s="79"/>
      <c r="AC2" s="79"/>
      <c r="AD2" s="79"/>
      <c r="AE2" s="79"/>
      <c r="AF2" s="79"/>
      <c r="AG2" s="79"/>
    </row>
    <row r="3" spans="1:33" s="13" customFormat="1" ht="24.75" customHeight="1">
      <c r="A3" s="214" t="s">
        <v>87</v>
      </c>
      <c r="B3" s="214"/>
      <c r="C3" s="214"/>
      <c r="D3" s="214"/>
      <c r="E3" s="214"/>
      <c r="F3" s="214"/>
      <c r="G3" s="214"/>
      <c r="H3" s="214"/>
      <c r="I3" s="214"/>
      <c r="J3" s="214"/>
      <c r="K3" s="79"/>
      <c r="L3" s="79"/>
      <c r="M3" s="79"/>
      <c r="N3" s="79"/>
      <c r="O3" s="79"/>
      <c r="P3" s="79"/>
      <c r="Q3" s="79"/>
      <c r="R3" s="79"/>
      <c r="S3" s="79"/>
      <c r="T3" s="79"/>
      <c r="U3" s="79"/>
      <c r="V3" s="79"/>
      <c r="W3" s="79"/>
      <c r="X3" s="79"/>
      <c r="Y3" s="79"/>
      <c r="Z3" s="79"/>
      <c r="AA3" s="79"/>
      <c r="AB3" s="79"/>
      <c r="AC3" s="79"/>
      <c r="AD3" s="79"/>
      <c r="AE3" s="79"/>
      <c r="AF3" s="79"/>
      <c r="AG3" s="79"/>
    </row>
    <row r="4" spans="1:33" s="13" customFormat="1" ht="21" customHeight="1">
      <c r="A4" s="544" t="s">
        <v>350</v>
      </c>
      <c r="B4" s="544"/>
      <c r="C4" s="544"/>
      <c r="D4" s="544"/>
      <c r="E4" s="544"/>
      <c r="F4" s="544"/>
      <c r="G4" s="544"/>
      <c r="H4" s="544"/>
      <c r="I4" s="544"/>
      <c r="J4" s="544"/>
      <c r="K4" s="79"/>
      <c r="L4" s="79"/>
      <c r="M4" s="79"/>
      <c r="N4" s="79"/>
      <c r="O4" s="79"/>
      <c r="P4" s="79"/>
      <c r="Q4" s="79"/>
      <c r="R4" s="79"/>
      <c r="S4" s="79"/>
      <c r="T4" s="79"/>
      <c r="U4" s="79"/>
      <c r="V4" s="79"/>
      <c r="W4" s="79"/>
      <c r="X4" s="79"/>
      <c r="Y4" s="79"/>
      <c r="Z4" s="79"/>
      <c r="AA4" s="79"/>
      <c r="AB4" s="79"/>
      <c r="AC4" s="79"/>
      <c r="AD4" s="79"/>
      <c r="AE4" s="79"/>
      <c r="AF4" s="79"/>
      <c r="AG4" s="79"/>
    </row>
    <row r="5" spans="1:33" s="15" customFormat="1" ht="24.75" customHeight="1" hidden="1">
      <c r="A5" s="83"/>
      <c r="B5" s="83"/>
      <c r="C5" s="83"/>
      <c r="D5" s="83" t="s">
        <v>2</v>
      </c>
      <c r="E5" s="83"/>
      <c r="F5" s="83"/>
      <c r="G5" s="83"/>
      <c r="H5" s="83"/>
      <c r="I5" s="83"/>
      <c r="J5" s="268"/>
      <c r="K5" s="83"/>
      <c r="L5" s="83"/>
      <c r="M5" s="83"/>
      <c r="N5" s="83"/>
      <c r="O5" s="83"/>
      <c r="P5" s="83"/>
      <c r="Q5" s="83"/>
      <c r="R5" s="83"/>
      <c r="S5" s="83"/>
      <c r="T5" s="83"/>
      <c r="U5" s="83"/>
      <c r="V5" s="83"/>
      <c r="W5" s="83"/>
      <c r="X5" s="83"/>
      <c r="Y5" s="83"/>
      <c r="Z5" s="83"/>
      <c r="AA5" s="83"/>
      <c r="AB5" s="83"/>
      <c r="AC5" s="83"/>
      <c r="AD5" s="83"/>
      <c r="AE5" s="83"/>
      <c r="AF5" s="83"/>
      <c r="AG5" s="83"/>
    </row>
    <row r="6" spans="1:33" s="22" customFormat="1" ht="21" customHeight="1">
      <c r="A6" s="80" t="s">
        <v>3</v>
      </c>
      <c r="B6" s="222"/>
      <c r="C6" s="222"/>
      <c r="D6" s="222"/>
      <c r="E6" s="222"/>
      <c r="F6" s="222"/>
      <c r="G6" s="222"/>
      <c r="H6" s="222"/>
      <c r="I6" s="222"/>
      <c r="J6" s="269"/>
      <c r="K6" s="222"/>
      <c r="L6" s="270"/>
      <c r="M6" s="270"/>
      <c r="N6" s="270"/>
      <c r="O6" s="270"/>
      <c r="P6" s="270"/>
      <c r="Q6" s="270"/>
      <c r="R6" s="270"/>
      <c r="S6" s="270"/>
      <c r="T6" s="270"/>
      <c r="U6" s="270"/>
      <c r="V6" s="270"/>
      <c r="W6" s="270"/>
      <c r="X6" s="270"/>
      <c r="Y6" s="270"/>
      <c r="Z6" s="270"/>
      <c r="AA6" s="270"/>
      <c r="AB6" s="270"/>
      <c r="AC6" s="270"/>
      <c r="AD6" s="270"/>
      <c r="AE6" s="270"/>
      <c r="AF6" s="270"/>
      <c r="AG6" s="270"/>
    </row>
    <row r="7" spans="1:33" s="23" customFormat="1" ht="21" customHeight="1">
      <c r="A7" s="545" t="s">
        <v>4</v>
      </c>
      <c r="B7" s="271" t="s">
        <v>343</v>
      </c>
      <c r="C7" s="547" t="s">
        <v>5</v>
      </c>
      <c r="D7" s="271" t="s">
        <v>345</v>
      </c>
      <c r="E7" s="547" t="s">
        <v>5</v>
      </c>
      <c r="F7" s="271" t="s">
        <v>347</v>
      </c>
      <c r="G7" s="547" t="s">
        <v>5</v>
      </c>
      <c r="H7" s="271" t="s">
        <v>6</v>
      </c>
      <c r="I7" s="547" t="s">
        <v>5</v>
      </c>
      <c r="J7" s="549" t="s">
        <v>7</v>
      </c>
      <c r="K7" s="82"/>
      <c r="L7" s="82"/>
      <c r="M7" s="82"/>
      <c r="N7" s="82"/>
      <c r="O7" s="82"/>
      <c r="P7" s="82"/>
      <c r="Q7" s="82"/>
      <c r="R7" s="82"/>
      <c r="S7" s="82"/>
      <c r="T7" s="82"/>
      <c r="U7" s="82"/>
      <c r="V7" s="82"/>
      <c r="W7" s="82"/>
      <c r="X7" s="82"/>
      <c r="Y7" s="82"/>
      <c r="Z7" s="82"/>
      <c r="AA7" s="82"/>
      <c r="AB7" s="82"/>
      <c r="AC7" s="82"/>
      <c r="AD7" s="82"/>
      <c r="AE7" s="82"/>
      <c r="AF7" s="82"/>
      <c r="AG7" s="82"/>
    </row>
    <row r="8" spans="1:33" s="18" customFormat="1" ht="16.5" customHeight="1">
      <c r="A8" s="546"/>
      <c r="B8" s="272" t="s">
        <v>344</v>
      </c>
      <c r="C8" s="548"/>
      <c r="D8" s="272" t="s">
        <v>346</v>
      </c>
      <c r="E8" s="548"/>
      <c r="F8" s="272" t="s">
        <v>348</v>
      </c>
      <c r="G8" s="548"/>
      <c r="H8" s="272" t="s">
        <v>8</v>
      </c>
      <c r="I8" s="548"/>
      <c r="J8" s="550"/>
      <c r="K8" s="82"/>
      <c r="L8" s="82"/>
      <c r="M8" s="82"/>
      <c r="N8" s="82"/>
      <c r="O8" s="82"/>
      <c r="P8" s="82"/>
      <c r="Q8" s="82"/>
      <c r="R8" s="82"/>
      <c r="S8" s="82"/>
      <c r="T8" s="82"/>
      <c r="U8" s="82"/>
      <c r="V8" s="82"/>
      <c r="W8" s="82"/>
      <c r="X8" s="82"/>
      <c r="Y8" s="82"/>
      <c r="Z8" s="82"/>
      <c r="AA8" s="82"/>
      <c r="AB8" s="82"/>
      <c r="AC8" s="82"/>
      <c r="AD8" s="82"/>
      <c r="AE8" s="82"/>
      <c r="AF8" s="82"/>
      <c r="AG8" s="82"/>
    </row>
    <row r="9" spans="1:33" s="15" customFormat="1" ht="23.25" customHeight="1">
      <c r="A9" s="223" t="s">
        <v>9</v>
      </c>
      <c r="B9" s="224">
        <v>3912639</v>
      </c>
      <c r="C9" s="273">
        <f>B9/B$21*100</f>
        <v>9.072999420786381</v>
      </c>
      <c r="D9" s="224">
        <v>3941523</v>
      </c>
      <c r="E9" s="273">
        <f>D9/D21*100</f>
        <v>9.122333422569593</v>
      </c>
      <c r="F9" s="224">
        <v>10654</v>
      </c>
      <c r="G9" s="273">
        <f>F9/F21*100</f>
        <v>16.296998806865115</v>
      </c>
      <c r="H9" s="274">
        <f>SUM(B9,D9,F9)</f>
        <v>7864816</v>
      </c>
      <c r="I9" s="275">
        <f>H9/H21*100</f>
        <v>9.103137769323038</v>
      </c>
      <c r="J9" s="218" t="s">
        <v>10</v>
      </c>
      <c r="K9" s="83"/>
      <c r="L9" s="83"/>
      <c r="M9" s="83"/>
      <c r="N9" s="83"/>
      <c r="O9" s="83"/>
      <c r="P9" s="83"/>
      <c r="Q9" s="83"/>
      <c r="R9" s="83"/>
      <c r="S9" s="83"/>
      <c r="T9" s="83"/>
      <c r="U9" s="83"/>
      <c r="V9" s="83"/>
      <c r="W9" s="83"/>
      <c r="X9" s="83"/>
      <c r="Y9" s="83"/>
      <c r="Z9" s="83"/>
      <c r="AA9" s="83"/>
      <c r="AB9" s="83"/>
      <c r="AC9" s="83"/>
      <c r="AD9" s="83"/>
      <c r="AE9" s="83"/>
      <c r="AF9" s="83"/>
      <c r="AG9" s="83"/>
    </row>
    <row r="10" spans="1:33" s="15" customFormat="1" ht="23.25" customHeight="1">
      <c r="A10" s="276" t="s">
        <v>11</v>
      </c>
      <c r="B10" s="225">
        <v>3426592</v>
      </c>
      <c r="C10" s="277">
        <f>B10/B21*100</f>
        <v>7.945907412176602</v>
      </c>
      <c r="D10" s="225">
        <v>3406366</v>
      </c>
      <c r="E10" s="277">
        <f>D10/D21*100</f>
        <v>7.883756205736893</v>
      </c>
      <c r="F10" s="225">
        <v>8061</v>
      </c>
      <c r="G10" s="277">
        <f>F10/F21*100</f>
        <v>12.330590142870253</v>
      </c>
      <c r="H10" s="278">
        <f>SUM(B10,D10,F10)</f>
        <v>6841019</v>
      </c>
      <c r="I10" s="279">
        <f>H10/H21*100</f>
        <v>7.9181430868257445</v>
      </c>
      <c r="J10" s="219" t="s">
        <v>12</v>
      </c>
      <c r="K10" s="83"/>
      <c r="L10" s="83"/>
      <c r="M10" s="83"/>
      <c r="N10" s="83"/>
      <c r="O10" s="83"/>
      <c r="P10" s="83"/>
      <c r="Q10" s="83"/>
      <c r="R10" s="83"/>
      <c r="S10" s="83"/>
      <c r="T10" s="83"/>
      <c r="U10" s="83"/>
      <c r="V10" s="83"/>
      <c r="W10" s="83"/>
      <c r="X10" s="83"/>
      <c r="Y10" s="83"/>
      <c r="Z10" s="83"/>
      <c r="AA10" s="83"/>
      <c r="AB10" s="83"/>
      <c r="AC10" s="83"/>
      <c r="AD10" s="83"/>
      <c r="AE10" s="83"/>
      <c r="AF10" s="83"/>
      <c r="AG10" s="83"/>
    </row>
    <row r="11" spans="1:33" s="15" customFormat="1" ht="23.25" customHeight="1">
      <c r="A11" s="223" t="s">
        <v>13</v>
      </c>
      <c r="B11" s="224">
        <v>3681750</v>
      </c>
      <c r="C11" s="273">
        <f>B11/B21*100</f>
        <v>8.537592049120876</v>
      </c>
      <c r="D11" s="224">
        <v>3833136</v>
      </c>
      <c r="E11" s="273">
        <f>D11/D21*100</f>
        <v>8.87148055359685</v>
      </c>
      <c r="F11" s="224">
        <v>10089</v>
      </c>
      <c r="G11" s="273">
        <f>F11/F21*100</f>
        <v>15.432740844984243</v>
      </c>
      <c r="H11" s="274">
        <f aca="true" t="shared" si="0" ref="H11:H20">SUM(B11,D11,F11)</f>
        <v>7524975</v>
      </c>
      <c r="I11" s="275">
        <f>H11/H21*100</f>
        <v>8.709788523432922</v>
      </c>
      <c r="J11" s="218" t="s">
        <v>14</v>
      </c>
      <c r="K11" s="83"/>
      <c r="L11" s="83"/>
      <c r="M11" s="83"/>
      <c r="N11" s="83"/>
      <c r="O11" s="83"/>
      <c r="P11" s="83"/>
      <c r="Q11" s="83"/>
      <c r="R11" s="83"/>
      <c r="S11" s="83"/>
      <c r="T11" s="83"/>
      <c r="U11" s="83"/>
      <c r="V11" s="83"/>
      <c r="W11" s="83"/>
      <c r="X11" s="83"/>
      <c r="Y11" s="83"/>
      <c r="Z11" s="83"/>
      <c r="AA11" s="83"/>
      <c r="AB11" s="83"/>
      <c r="AC11" s="83"/>
      <c r="AD11" s="83"/>
      <c r="AE11" s="83"/>
      <c r="AF11" s="83"/>
      <c r="AG11" s="83"/>
    </row>
    <row r="12" spans="1:33" s="15" customFormat="1" ht="23.25" customHeight="1">
      <c r="A12" s="276" t="s">
        <v>15</v>
      </c>
      <c r="B12" s="225">
        <v>3429568</v>
      </c>
      <c r="C12" s="277">
        <f>B12/B21*100</f>
        <v>7.952808444006081</v>
      </c>
      <c r="D12" s="225">
        <v>3327167</v>
      </c>
      <c r="E12" s="277">
        <f>D12/D21*100</f>
        <v>7.700456581522068</v>
      </c>
      <c r="F12" s="225">
        <v>7951</v>
      </c>
      <c r="G12" s="277">
        <f>F12/F21*100</f>
        <v>12.162327530822651</v>
      </c>
      <c r="H12" s="278">
        <f t="shared" si="0"/>
        <v>6764686</v>
      </c>
      <c r="I12" s="279">
        <f>H12/H21*100</f>
        <v>7.829791392985008</v>
      </c>
      <c r="J12" s="219" t="s">
        <v>16</v>
      </c>
      <c r="K12" s="83"/>
      <c r="L12" s="83"/>
      <c r="M12" s="83"/>
      <c r="N12" s="83"/>
      <c r="O12" s="83"/>
      <c r="P12" s="83"/>
      <c r="Q12" s="83"/>
      <c r="R12" s="83"/>
      <c r="S12" s="83"/>
      <c r="T12" s="83"/>
      <c r="U12" s="83"/>
      <c r="V12" s="83"/>
      <c r="W12" s="83"/>
      <c r="X12" s="83"/>
      <c r="Y12" s="83"/>
      <c r="Z12" s="83"/>
      <c r="AA12" s="83"/>
      <c r="AB12" s="83"/>
      <c r="AC12" s="83"/>
      <c r="AD12" s="83"/>
      <c r="AE12" s="83"/>
      <c r="AF12" s="83"/>
      <c r="AG12" s="83"/>
    </row>
    <row r="13" spans="1:33" s="15" customFormat="1" ht="23.25" customHeight="1">
      <c r="A13" s="223" t="s">
        <v>17</v>
      </c>
      <c r="B13" s="224">
        <v>2523026</v>
      </c>
      <c r="C13" s="273">
        <f>B13/B21*100</f>
        <v>5.850632638643376</v>
      </c>
      <c r="D13" s="224">
        <v>2672153</v>
      </c>
      <c r="E13" s="273">
        <f>D13/D21*100</f>
        <v>6.184480116472644</v>
      </c>
      <c r="F13" s="224">
        <v>3533</v>
      </c>
      <c r="G13" s="273">
        <f>F13/F21*100</f>
        <v>5.4042891669471045</v>
      </c>
      <c r="H13" s="274">
        <f t="shared" si="0"/>
        <v>5198712</v>
      </c>
      <c r="I13" s="275">
        <f>H13/H21*100</f>
        <v>6.0172534944279565</v>
      </c>
      <c r="J13" s="218" t="s">
        <v>18</v>
      </c>
      <c r="K13" s="83"/>
      <c r="L13" s="83"/>
      <c r="M13" s="83"/>
      <c r="N13" s="83"/>
      <c r="O13" s="83"/>
      <c r="P13" s="83"/>
      <c r="Q13" s="83"/>
      <c r="R13" s="83"/>
      <c r="S13" s="83"/>
      <c r="T13" s="83"/>
      <c r="U13" s="83"/>
      <c r="V13" s="83"/>
      <c r="W13" s="83"/>
      <c r="X13" s="83"/>
      <c r="Y13" s="83"/>
      <c r="Z13" s="83"/>
      <c r="AA13" s="83"/>
      <c r="AB13" s="83"/>
      <c r="AC13" s="83"/>
      <c r="AD13" s="83"/>
      <c r="AE13" s="83"/>
      <c r="AF13" s="83"/>
      <c r="AG13" s="83"/>
    </row>
    <row r="14" spans="1:33" s="15" customFormat="1" ht="23.25" customHeight="1">
      <c r="A14" s="276" t="s">
        <v>19</v>
      </c>
      <c r="B14" s="225">
        <v>3513351</v>
      </c>
      <c r="C14" s="277">
        <f>B14/B21*100</f>
        <v>8.147092432503804</v>
      </c>
      <c r="D14" s="225">
        <v>3565187</v>
      </c>
      <c r="E14" s="277">
        <f>D14/D21*100</f>
        <v>8.25133445315697</v>
      </c>
      <c r="F14" s="225">
        <v>5003</v>
      </c>
      <c r="G14" s="277">
        <f>F14/F21*100</f>
        <v>7.652889527946891</v>
      </c>
      <c r="H14" s="278">
        <f t="shared" si="0"/>
        <v>7083541</v>
      </c>
      <c r="I14" s="279">
        <f>H14/H21*100</f>
        <v>8.19885037585727</v>
      </c>
      <c r="J14" s="219" t="s">
        <v>20</v>
      </c>
      <c r="K14" s="83"/>
      <c r="L14" s="83"/>
      <c r="M14" s="83"/>
      <c r="N14" s="83"/>
      <c r="O14" s="83"/>
      <c r="P14" s="83"/>
      <c r="Q14" s="83"/>
      <c r="R14" s="83"/>
      <c r="S14" s="83"/>
      <c r="T14" s="83"/>
      <c r="U14" s="83"/>
      <c r="V14" s="83"/>
      <c r="W14" s="83"/>
      <c r="X14" s="83"/>
      <c r="Y14" s="83"/>
      <c r="Z14" s="83"/>
      <c r="AA14" s="83"/>
      <c r="AB14" s="83"/>
      <c r="AC14" s="83"/>
      <c r="AD14" s="83"/>
      <c r="AE14" s="83"/>
      <c r="AF14" s="83"/>
      <c r="AG14" s="83"/>
    </row>
    <row r="15" spans="1:33" s="15" customFormat="1" ht="23.25" customHeight="1">
      <c r="A15" s="223" t="s">
        <v>21</v>
      </c>
      <c r="B15" s="224">
        <v>3817776</v>
      </c>
      <c r="C15" s="273">
        <f>B15/B21*100</f>
        <v>8.85302207453643</v>
      </c>
      <c r="D15" s="224">
        <v>4185966</v>
      </c>
      <c r="E15" s="273">
        <f>D15/D21*100</f>
        <v>9.68807680369744</v>
      </c>
      <c r="F15" s="224">
        <v>3488</v>
      </c>
      <c r="G15" s="280">
        <f>F15/F21*100</f>
        <v>5.335454462018539</v>
      </c>
      <c r="H15" s="274">
        <f t="shared" si="0"/>
        <v>8007230</v>
      </c>
      <c r="I15" s="275">
        <f>H15/H21*100</f>
        <v>9.267974971144461</v>
      </c>
      <c r="J15" s="218" t="s">
        <v>22</v>
      </c>
      <c r="K15" s="83"/>
      <c r="L15" s="83"/>
      <c r="M15" s="83"/>
      <c r="N15" s="83"/>
      <c r="O15" s="83"/>
      <c r="P15" s="83"/>
      <c r="Q15" s="83"/>
      <c r="R15" s="83"/>
      <c r="S15" s="83"/>
      <c r="T15" s="83"/>
      <c r="U15" s="83"/>
      <c r="V15" s="83"/>
      <c r="W15" s="83"/>
      <c r="X15" s="83"/>
      <c r="Y15" s="83"/>
      <c r="Z15" s="83"/>
      <c r="AA15" s="83"/>
      <c r="AB15" s="83"/>
      <c r="AC15" s="83"/>
      <c r="AD15" s="83"/>
      <c r="AE15" s="83"/>
      <c r="AF15" s="83"/>
      <c r="AG15" s="83"/>
    </row>
    <row r="16" spans="1:33" s="15" customFormat="1" ht="23.25" customHeight="1">
      <c r="A16" s="276" t="s">
        <v>23</v>
      </c>
      <c r="B16" s="225">
        <v>4218293</v>
      </c>
      <c r="C16" s="277">
        <f>B16/B21*100</f>
        <v>9.781778984901814</v>
      </c>
      <c r="D16" s="225">
        <v>3988782</v>
      </c>
      <c r="E16" s="277">
        <f>D16/D21*100</f>
        <v>9.231710522542679</v>
      </c>
      <c r="F16" s="225">
        <v>3991</v>
      </c>
      <c r="G16" s="277">
        <f>F16/F21*100</f>
        <v>6.104873497108942</v>
      </c>
      <c r="H16" s="278">
        <f t="shared" si="0"/>
        <v>8211066</v>
      </c>
      <c r="I16" s="279">
        <f>H16/H21*100</f>
        <v>9.503905117551922</v>
      </c>
      <c r="J16" s="219" t="s">
        <v>24</v>
      </c>
      <c r="K16" s="83"/>
      <c r="L16" s="83"/>
      <c r="M16" s="83"/>
      <c r="N16" s="83"/>
      <c r="O16" s="83"/>
      <c r="P16" s="83"/>
      <c r="Q16" s="83"/>
      <c r="R16" s="83"/>
      <c r="S16" s="83"/>
      <c r="T16" s="83"/>
      <c r="U16" s="83"/>
      <c r="V16" s="83"/>
      <c r="W16" s="83"/>
      <c r="X16" s="83"/>
      <c r="Y16" s="83"/>
      <c r="Z16" s="83"/>
      <c r="AA16" s="83"/>
      <c r="AB16" s="83"/>
      <c r="AC16" s="83"/>
      <c r="AD16" s="83"/>
      <c r="AE16" s="83"/>
      <c r="AF16" s="83"/>
      <c r="AG16" s="83"/>
    </row>
    <row r="17" spans="1:33" s="15" customFormat="1" ht="23.25" customHeight="1">
      <c r="A17" s="223" t="s">
        <v>25</v>
      </c>
      <c r="B17" s="224">
        <v>3629105</v>
      </c>
      <c r="C17" s="273">
        <f>B17/B21*100</f>
        <v>8.415513816371242</v>
      </c>
      <c r="D17" s="224">
        <v>3367207</v>
      </c>
      <c r="E17" s="273">
        <f>D17/D21*100</f>
        <v>7.793125894942207</v>
      </c>
      <c r="F17" s="224">
        <v>2886</v>
      </c>
      <c r="G17" s="273">
        <f>F17/F21*100</f>
        <v>4.414599076085294</v>
      </c>
      <c r="H17" s="274">
        <f t="shared" si="0"/>
        <v>6999198</v>
      </c>
      <c r="I17" s="275">
        <f>H17/H21*100</f>
        <v>8.101227500906601</v>
      </c>
      <c r="J17" s="218" t="s">
        <v>26</v>
      </c>
      <c r="K17" s="83"/>
      <c r="L17" s="83"/>
      <c r="M17" s="83"/>
      <c r="N17" s="83"/>
      <c r="O17" s="83"/>
      <c r="P17" s="83"/>
      <c r="Q17" s="83"/>
      <c r="R17" s="83"/>
      <c r="S17" s="83"/>
      <c r="T17" s="83"/>
      <c r="U17" s="83"/>
      <c r="V17" s="83"/>
      <c r="W17" s="83"/>
      <c r="X17" s="83"/>
      <c r="Y17" s="83"/>
      <c r="Z17" s="83"/>
      <c r="AA17" s="83"/>
      <c r="AB17" s="83"/>
      <c r="AC17" s="83"/>
      <c r="AD17" s="83"/>
      <c r="AE17" s="83"/>
      <c r="AF17" s="83"/>
      <c r="AG17" s="83"/>
    </row>
    <row r="18" spans="1:33" s="15" customFormat="1" ht="23.25" customHeight="1">
      <c r="A18" s="276" t="s">
        <v>27</v>
      </c>
      <c r="B18" s="225">
        <v>3624349</v>
      </c>
      <c r="C18" s="277">
        <f>B18/B21*100</f>
        <v>8.404485151256658</v>
      </c>
      <c r="D18" s="225">
        <v>3515065</v>
      </c>
      <c r="E18" s="277">
        <f>D18/D21*100</f>
        <v>8.135331173255764</v>
      </c>
      <c r="F18" s="225">
        <v>2648</v>
      </c>
      <c r="G18" s="277">
        <f>F18/F21*100</f>
        <v>4.050539970018662</v>
      </c>
      <c r="H18" s="278">
        <f t="shared" si="0"/>
        <v>7142062</v>
      </c>
      <c r="I18" s="279">
        <f>H18/H21*100</f>
        <v>8.266585555599372</v>
      </c>
      <c r="J18" s="219" t="s">
        <v>28</v>
      </c>
      <c r="K18" s="83"/>
      <c r="L18" s="83"/>
      <c r="M18" s="83"/>
      <c r="N18" s="83"/>
      <c r="O18" s="83"/>
      <c r="P18" s="83"/>
      <c r="Q18" s="83"/>
      <c r="R18" s="83"/>
      <c r="S18" s="83"/>
      <c r="T18" s="83"/>
      <c r="U18" s="83"/>
      <c r="V18" s="83"/>
      <c r="W18" s="83"/>
      <c r="X18" s="83"/>
      <c r="Y18" s="83"/>
      <c r="Z18" s="83"/>
      <c r="AA18" s="83"/>
      <c r="AB18" s="83"/>
      <c r="AC18" s="83"/>
      <c r="AD18" s="83"/>
      <c r="AE18" s="83"/>
      <c r="AF18" s="83"/>
      <c r="AG18" s="83"/>
    </row>
    <row r="19" spans="1:33" s="15" customFormat="1" ht="23.25" customHeight="1">
      <c r="A19" s="223" t="s">
        <v>29</v>
      </c>
      <c r="B19" s="224">
        <v>3470121</v>
      </c>
      <c r="C19" s="273">
        <f>B19/B21*100</f>
        <v>8.04684659715825</v>
      </c>
      <c r="D19" s="224">
        <v>3573442</v>
      </c>
      <c r="E19" s="273">
        <f>D19/D21*100</f>
        <v>8.270439977190017</v>
      </c>
      <c r="F19" s="224">
        <v>3487</v>
      </c>
      <c r="G19" s="273">
        <f>F19/F21*100</f>
        <v>5.333924801909016</v>
      </c>
      <c r="H19" s="274">
        <f t="shared" si="0"/>
        <v>7047050</v>
      </c>
      <c r="I19" s="275">
        <f>H19/H21*100</f>
        <v>8.156613837794541</v>
      </c>
      <c r="J19" s="218" t="s">
        <v>30</v>
      </c>
      <c r="K19" s="83"/>
      <c r="L19" s="83"/>
      <c r="M19" s="83"/>
      <c r="N19" s="83"/>
      <c r="O19" s="83"/>
      <c r="P19" s="83"/>
      <c r="Q19" s="83"/>
      <c r="R19" s="83"/>
      <c r="S19" s="83"/>
      <c r="T19" s="83"/>
      <c r="U19" s="83"/>
      <c r="V19" s="83"/>
      <c r="W19" s="83"/>
      <c r="X19" s="83"/>
      <c r="Y19" s="83"/>
      <c r="Z19" s="83"/>
      <c r="AA19" s="83"/>
      <c r="AB19" s="83"/>
      <c r="AC19" s="83"/>
      <c r="AD19" s="83"/>
      <c r="AE19" s="83"/>
      <c r="AF19" s="83"/>
      <c r="AG19" s="83"/>
    </row>
    <row r="20" spans="1:33" s="15" customFormat="1" ht="23.25" customHeight="1">
      <c r="A20" s="276" t="s">
        <v>31</v>
      </c>
      <c r="B20" s="225">
        <v>3877416</v>
      </c>
      <c r="C20" s="277">
        <f>B20/B21*100</f>
        <v>8.991320978538486</v>
      </c>
      <c r="D20" s="225">
        <v>3831405</v>
      </c>
      <c r="E20" s="277">
        <f>D20/D21*100</f>
        <v>8.867474295316875</v>
      </c>
      <c r="F20" s="225">
        <v>3583</v>
      </c>
      <c r="G20" s="277">
        <f>F20/F21*100</f>
        <v>5.480772172423288</v>
      </c>
      <c r="H20" s="278">
        <f t="shared" si="0"/>
        <v>7712404</v>
      </c>
      <c r="I20" s="279">
        <f>H20/H21*100</f>
        <v>8.926728374151164</v>
      </c>
      <c r="J20" s="219" t="s">
        <v>32</v>
      </c>
      <c r="K20" s="83"/>
      <c r="L20" s="83"/>
      <c r="M20" s="83"/>
      <c r="N20" s="83"/>
      <c r="O20" s="83"/>
      <c r="P20" s="83"/>
      <c r="Q20" s="83"/>
      <c r="R20" s="83"/>
      <c r="S20" s="83"/>
      <c r="T20" s="83"/>
      <c r="U20" s="83"/>
      <c r="V20" s="83"/>
      <c r="W20" s="83"/>
      <c r="X20" s="83"/>
      <c r="Y20" s="83"/>
      <c r="Z20" s="83"/>
      <c r="AA20" s="83"/>
      <c r="AB20" s="83"/>
      <c r="AC20" s="83"/>
      <c r="AD20" s="83"/>
      <c r="AE20" s="83"/>
      <c r="AF20" s="83"/>
      <c r="AG20" s="83"/>
    </row>
    <row r="21" spans="1:33" s="24" customFormat="1" ht="22.5" customHeight="1">
      <c r="A21" s="281" t="s">
        <v>6</v>
      </c>
      <c r="B21" s="282">
        <f>SUM(B9:B20)</f>
        <v>43123986</v>
      </c>
      <c r="C21" s="283">
        <f>SUM(B21/$B$21*100)</f>
        <v>100</v>
      </c>
      <c r="D21" s="282">
        <f>SUM(D9:D20)</f>
        <v>43207399</v>
      </c>
      <c r="E21" s="283">
        <f>SUM(D21/$D$21*100)</f>
        <v>100</v>
      </c>
      <c r="F21" s="282">
        <f>SUM(F9:F20)</f>
        <v>65374</v>
      </c>
      <c r="G21" s="283">
        <v>100</v>
      </c>
      <c r="H21" s="282">
        <f>SUM(B21,D21,F21)</f>
        <v>86396759</v>
      </c>
      <c r="I21" s="283">
        <f>SUM(H21/$H$21*100)</f>
        <v>100</v>
      </c>
      <c r="J21" s="284" t="s">
        <v>8</v>
      </c>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row>
    <row r="22" spans="1:33" s="24" customFormat="1" ht="6" customHeight="1">
      <c r="A22" s="285"/>
      <c r="B22" s="286"/>
      <c r="C22" s="287"/>
      <c r="D22" s="286"/>
      <c r="E22" s="92"/>
      <c r="F22" s="286"/>
      <c r="G22" s="92"/>
      <c r="H22" s="286"/>
      <c r="I22" s="92"/>
      <c r="J22" s="285"/>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row>
    <row r="23" spans="1:33" s="25" customFormat="1" ht="36.75" customHeight="1">
      <c r="A23" s="542" t="s">
        <v>198</v>
      </c>
      <c r="B23" s="542"/>
      <c r="C23" s="542"/>
      <c r="D23" s="542"/>
      <c r="E23" s="288"/>
      <c r="F23" s="543" t="s">
        <v>196</v>
      </c>
      <c r="G23" s="543"/>
      <c r="H23" s="543"/>
      <c r="I23" s="543"/>
      <c r="J23" s="543"/>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row>
    <row r="24" spans="1:33" s="26" customFormat="1" ht="15" customHeight="1">
      <c r="A24" s="220" t="s">
        <v>33</v>
      </c>
      <c r="B24" s="96"/>
      <c r="C24" s="96"/>
      <c r="D24" s="96"/>
      <c r="E24" s="96"/>
      <c r="F24" s="103"/>
      <c r="G24" s="103"/>
      <c r="H24" s="103"/>
      <c r="I24" s="103"/>
      <c r="J24" s="221" t="s">
        <v>34</v>
      </c>
      <c r="K24" s="96"/>
      <c r="L24" s="96"/>
      <c r="M24" s="96"/>
      <c r="N24" s="96"/>
      <c r="O24" s="96"/>
      <c r="P24" s="96"/>
      <c r="Q24" s="96"/>
      <c r="R24" s="96"/>
      <c r="S24" s="96"/>
      <c r="T24" s="96"/>
      <c r="U24" s="96"/>
      <c r="V24" s="96"/>
      <c r="W24" s="96"/>
      <c r="X24" s="96"/>
      <c r="Y24" s="96"/>
      <c r="Z24" s="96"/>
      <c r="AA24" s="96"/>
      <c r="AB24" s="96"/>
      <c r="AC24" s="96"/>
      <c r="AD24" s="96"/>
      <c r="AE24" s="96"/>
      <c r="AF24" s="96"/>
      <c r="AG24" s="96"/>
    </row>
    <row r="25" spans="1:33" s="15" customFormat="1" ht="18.75">
      <c r="A25" s="83"/>
      <c r="B25" s="83"/>
      <c r="C25" s="83"/>
      <c r="D25" s="83"/>
      <c r="E25" s="83"/>
      <c r="F25" s="83"/>
      <c r="G25" s="83"/>
      <c r="H25" s="105"/>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row>
    <row r="26" spans="1:33" s="15" customFormat="1" ht="18.75">
      <c r="A26" s="83"/>
      <c r="B26" s="105"/>
      <c r="C26" s="105"/>
      <c r="D26" s="105"/>
      <c r="E26" s="105"/>
      <c r="F26" s="105"/>
      <c r="G26" s="105"/>
      <c r="H26" s="105"/>
      <c r="I26" s="105"/>
      <c r="J26" s="83"/>
      <c r="K26" s="83"/>
      <c r="L26" s="83"/>
      <c r="M26" s="83"/>
      <c r="N26" s="83"/>
      <c r="O26" s="83"/>
      <c r="P26" s="83"/>
      <c r="Q26" s="83"/>
      <c r="R26" s="83"/>
      <c r="S26" s="83"/>
      <c r="T26" s="83"/>
      <c r="U26" s="83"/>
      <c r="V26" s="83"/>
      <c r="W26" s="83"/>
      <c r="X26" s="83"/>
      <c r="Y26" s="83"/>
      <c r="Z26" s="83"/>
      <c r="AA26" s="83"/>
      <c r="AB26" s="83"/>
      <c r="AC26" s="83"/>
      <c r="AD26" s="83"/>
      <c r="AE26" s="83"/>
      <c r="AF26" s="83"/>
      <c r="AG26" s="83"/>
    </row>
    <row r="27" spans="1:33" s="15" customFormat="1" ht="18.75">
      <c r="A27" s="83"/>
      <c r="B27" s="105"/>
      <c r="C27" s="105"/>
      <c r="D27" s="105"/>
      <c r="E27" s="105"/>
      <c r="F27" s="105"/>
      <c r="G27" s="105"/>
      <c r="H27" s="105"/>
      <c r="I27" s="105"/>
      <c r="J27" s="83"/>
      <c r="K27" s="83"/>
      <c r="L27" s="83"/>
      <c r="M27" s="83"/>
      <c r="N27" s="83"/>
      <c r="O27" s="83"/>
      <c r="P27" s="83"/>
      <c r="Q27" s="83"/>
      <c r="R27" s="83"/>
      <c r="S27" s="83"/>
      <c r="T27" s="83"/>
      <c r="U27" s="83"/>
      <c r="V27" s="83"/>
      <c r="W27" s="83"/>
      <c r="X27" s="83"/>
      <c r="Y27" s="83"/>
      <c r="Z27" s="83"/>
      <c r="AA27" s="83"/>
      <c r="AB27" s="83"/>
      <c r="AC27" s="83"/>
      <c r="AD27" s="83"/>
      <c r="AE27" s="83"/>
      <c r="AF27" s="83"/>
      <c r="AG27" s="83"/>
    </row>
    <row r="28" spans="1:33" s="15" customFormat="1" ht="18.7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row>
    <row r="29" spans="1:33" s="15" customFormat="1" ht="7.5" customHeight="1">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row>
    <row r="30" spans="1:33" s="15" customFormat="1" ht="18.7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row>
    <row r="31" spans="1:33" s="15" customFormat="1" ht="18.7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row>
    <row r="32" spans="1:33" s="15" customFormat="1" ht="18.7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row>
    <row r="33" spans="1:33" s="15" customFormat="1" ht="18.75">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row>
    <row r="34" spans="1:33" s="15" customFormat="1" ht="18.75">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row>
    <row r="35" spans="1:33" s="15" customFormat="1" ht="18.75">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row>
    <row r="36" spans="1:33" s="15" customFormat="1" ht="18.75">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row>
    <row r="37" spans="1:33" s="15" customFormat="1" ht="18.75">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row>
    <row r="38" spans="1:33" s="15" customFormat="1" ht="18.75">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row>
    <row r="39" spans="1:33" s="15" customFormat="1" ht="18.75">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row>
    <row r="40" spans="1:33" s="15" customFormat="1" ht="18.75">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row>
    <row r="41" spans="1:33" s="15" customFormat="1" ht="18.75">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row>
    <row r="42" spans="1:33" s="15" customFormat="1" ht="18.75">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row>
    <row r="43" spans="1:33" s="15" customFormat="1" ht="18.75">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row>
    <row r="44" spans="1:33" s="15" customFormat="1" ht="18.75">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row>
    <row r="45" spans="1:33" s="15" customFormat="1" ht="18.75">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row>
    <row r="46" spans="1:33" s="15" customFormat="1" ht="18.75">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row>
    <row r="47" spans="1:33" s="15" customFormat="1" ht="18.75">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row>
    <row r="48" spans="1:33" s="15" customFormat="1" ht="18.75">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row>
    <row r="49" spans="1:33" s="15" customFormat="1" ht="18.75">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row>
    <row r="50" spans="1:33" s="15" customFormat="1" ht="18.75">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row>
    <row r="51" spans="1:33" s="15" customFormat="1" ht="18.75">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row>
    <row r="52" spans="1:33" s="15" customFormat="1" ht="18.7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row>
    <row r="53" spans="1:33" s="15" customFormat="1" ht="18.75">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row>
    <row r="54" spans="1:33" s="15" customFormat="1" ht="18.75">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row>
    <row r="55" spans="1:33" s="15" customFormat="1" ht="18.7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row>
    <row r="56" spans="1:33" s="15" customFormat="1" ht="18.7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row>
    <row r="57" spans="1:33" s="15" customFormat="1" ht="18.7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row>
    <row r="58" spans="1:33" s="15" customFormat="1" ht="18.7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row>
    <row r="59" spans="1:33" s="15" customFormat="1" ht="18.7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row>
    <row r="60" spans="1:33" s="15" customFormat="1" ht="18.7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row>
    <row r="61" spans="1:33" s="15" customFormat="1" ht="18.7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row>
    <row r="62" spans="1:33" s="15" customFormat="1" ht="18.7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row>
    <row r="63" spans="1:33" s="15" customFormat="1" ht="18.7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row>
    <row r="64" spans="1:33" s="15" customFormat="1" ht="18.7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row>
    <row r="65" spans="1:33" s="15" customFormat="1" ht="18.7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row>
    <row r="66" spans="1:33" s="15" customFormat="1" ht="18.7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row>
    <row r="67" spans="1:33" s="15" customFormat="1" ht="18.7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row>
    <row r="68" spans="1:33" s="15" customFormat="1" ht="18.7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row>
    <row r="69" spans="1:33" s="15" customFormat="1" ht="18.7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row>
    <row r="70" spans="1:33" s="15" customFormat="1" ht="18.7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row>
    <row r="71" spans="1:33" s="15" customFormat="1" ht="18.7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row>
    <row r="72" spans="1:33" s="15" customFormat="1" ht="18.7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row>
    <row r="73" spans="1:33" s="15" customFormat="1" ht="18.7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row>
    <row r="74" spans="1:33" s="15" customFormat="1" ht="18.7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row>
    <row r="75" spans="1:33" s="15" customFormat="1" ht="18.7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row>
    <row r="76" spans="1:33" s="15" customFormat="1" ht="18.7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row>
    <row r="77" spans="1:33" s="15" customFormat="1" ht="18.7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row>
    <row r="78" spans="1:33" s="15" customFormat="1" ht="18.7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row>
    <row r="79" spans="1:33" s="15" customFormat="1" ht="18.7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row>
    <row r="80" spans="1:33" s="15" customFormat="1" ht="18.7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row>
    <row r="81" spans="1:33" s="15" customFormat="1" ht="18.7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row>
    <row r="82" spans="1:33" s="15" customFormat="1" ht="18.7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row>
    <row r="83" spans="1:33" s="15" customFormat="1" ht="18.7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row>
    <row r="84" spans="1:33" s="15" customFormat="1" ht="18.7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row>
    <row r="85" spans="1:33" s="15" customFormat="1" ht="18.7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row>
    <row r="86" spans="1:33" s="15" customFormat="1" ht="18.7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row>
    <row r="87" spans="1:33" s="15" customFormat="1" ht="18.7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row>
    <row r="88" spans="1:33" s="15" customFormat="1" ht="18.7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row>
    <row r="89" spans="1:33" s="15" customFormat="1" ht="18.7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row>
    <row r="90" spans="1:33" s="15" customFormat="1" ht="18.7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row>
    <row r="91" spans="1:33" s="15" customFormat="1" ht="18.7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row>
    <row r="92" spans="1:33" s="15" customFormat="1" ht="18.7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row>
    <row r="93" spans="1:33" s="15" customFormat="1" ht="18.7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row>
    <row r="94" spans="1:33" s="15" customFormat="1" ht="18.7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row>
    <row r="95" spans="1:33" s="15" customFormat="1" ht="18.7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row>
    <row r="96" spans="1:33" s="15" customFormat="1" ht="18.7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row>
    <row r="97" spans="1:33" s="15" customFormat="1" ht="18.7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row>
    <row r="98" spans="1:33" s="15" customFormat="1" ht="18.7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row>
    <row r="99" spans="1:33" s="15" customFormat="1" ht="18.7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row>
    <row r="100" spans="1:33" s="15" customFormat="1" ht="18.7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row>
    <row r="101" spans="1:33" s="15" customFormat="1" ht="18.7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row>
    <row r="102" spans="1:33" s="15" customFormat="1" ht="18.7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row>
    <row r="103" spans="1:33" s="15" customFormat="1" ht="18.7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row>
    <row r="104" spans="1:33" s="15" customFormat="1" ht="18.7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row>
    <row r="105" spans="1:33" s="15" customFormat="1" ht="18.7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row>
    <row r="106" spans="1:33" s="15" customFormat="1" ht="18.7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row>
    <row r="107" spans="1:33" s="15" customFormat="1" ht="18.7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row>
  </sheetData>
  <sheetProtection/>
  <mergeCells count="9">
    <mergeCell ref="A23:D23"/>
    <mergeCell ref="F23:J23"/>
    <mergeCell ref="A4:J4"/>
    <mergeCell ref="A7:A8"/>
    <mergeCell ref="C7:C8"/>
    <mergeCell ref="E7:E8"/>
    <mergeCell ref="G7:G8"/>
    <mergeCell ref="I7:I8"/>
    <mergeCell ref="J7:J8"/>
  </mergeCells>
  <printOptions horizontalCentered="1"/>
  <pageMargins left="0.5" right="0.5" top="0.5" bottom="0.5" header="0" footer="0.2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0"/>
  </sheetPr>
  <dimension ref="A2:AG107"/>
  <sheetViews>
    <sheetView rightToLeft="1" view="pageBreakPreview" zoomScaleNormal="75" zoomScaleSheetLayoutView="100" zoomScalePageLayoutView="0" workbookViewId="0" topLeftCell="A1">
      <selection activeCell="A2" sqref="A2"/>
    </sheetView>
  </sheetViews>
  <sheetFormatPr defaultColWidth="9.00390625" defaultRowHeight="15"/>
  <cols>
    <col min="1" max="1" width="12.00390625" style="47" customWidth="1"/>
    <col min="2" max="9" width="13.421875" style="47" customWidth="1"/>
    <col min="10" max="10" width="12.421875" style="47" customWidth="1"/>
    <col min="11" max="33" width="9.00390625" style="47" customWidth="1"/>
    <col min="34" max="16384" width="9.00390625" style="1" customWidth="1"/>
  </cols>
  <sheetData>
    <row r="1" ht="45.75" customHeight="1"/>
    <row r="2" spans="1:33" s="2" customFormat="1" ht="20.25" customHeight="1">
      <c r="A2" s="229" t="s">
        <v>0</v>
      </c>
      <c r="B2" s="229"/>
      <c r="C2" s="229"/>
      <c r="D2" s="229"/>
      <c r="E2" s="229"/>
      <c r="F2" s="229"/>
      <c r="G2" s="229"/>
      <c r="H2" s="229"/>
      <c r="I2" s="229"/>
      <c r="J2" s="229"/>
      <c r="K2" s="48"/>
      <c r="L2" s="48"/>
      <c r="M2" s="48"/>
      <c r="N2" s="48"/>
      <c r="O2" s="48"/>
      <c r="P2" s="48"/>
      <c r="Q2" s="48"/>
      <c r="R2" s="48"/>
      <c r="S2" s="48"/>
      <c r="T2" s="48"/>
      <c r="U2" s="48"/>
      <c r="V2" s="48"/>
      <c r="W2" s="48"/>
      <c r="X2" s="48"/>
      <c r="Y2" s="48"/>
      <c r="Z2" s="48"/>
      <c r="AA2" s="48"/>
      <c r="AB2" s="48"/>
      <c r="AC2" s="48"/>
      <c r="AD2" s="48"/>
      <c r="AE2" s="48"/>
      <c r="AF2" s="48"/>
      <c r="AG2" s="48"/>
    </row>
    <row r="3" spans="1:33" s="3" customFormat="1" ht="21.75" customHeight="1">
      <c r="A3" s="229" t="s">
        <v>1</v>
      </c>
      <c r="B3" s="229"/>
      <c r="C3" s="229"/>
      <c r="D3" s="229"/>
      <c r="E3" s="229"/>
      <c r="F3" s="229"/>
      <c r="G3" s="229"/>
      <c r="H3" s="229"/>
      <c r="I3" s="229"/>
      <c r="J3" s="229"/>
      <c r="K3" s="48"/>
      <c r="L3" s="48"/>
      <c r="M3" s="48"/>
      <c r="N3" s="48"/>
      <c r="O3" s="48"/>
      <c r="P3" s="48"/>
      <c r="Q3" s="48"/>
      <c r="R3" s="48"/>
      <c r="S3" s="48"/>
      <c r="T3" s="48"/>
      <c r="U3" s="48"/>
      <c r="V3" s="48"/>
      <c r="W3" s="48"/>
      <c r="X3" s="48"/>
      <c r="Y3" s="48"/>
      <c r="Z3" s="48"/>
      <c r="AA3" s="48"/>
      <c r="AB3" s="48"/>
      <c r="AC3" s="48"/>
      <c r="AD3" s="48"/>
      <c r="AE3" s="48"/>
      <c r="AF3" s="48"/>
      <c r="AG3" s="48"/>
    </row>
    <row r="4" spans="1:33" s="3" customFormat="1" ht="18.75" customHeight="1">
      <c r="A4" s="553" t="s">
        <v>350</v>
      </c>
      <c r="B4" s="553"/>
      <c r="C4" s="553"/>
      <c r="D4" s="553"/>
      <c r="E4" s="553"/>
      <c r="F4" s="553"/>
      <c r="G4" s="553"/>
      <c r="H4" s="553"/>
      <c r="I4" s="553"/>
      <c r="J4" s="553"/>
      <c r="K4" s="48"/>
      <c r="L4" s="48"/>
      <c r="M4" s="48"/>
      <c r="N4" s="48"/>
      <c r="O4" s="48"/>
      <c r="P4" s="48"/>
      <c r="Q4" s="48"/>
      <c r="R4" s="48"/>
      <c r="S4" s="48"/>
      <c r="T4" s="48"/>
      <c r="U4" s="48"/>
      <c r="V4" s="48"/>
      <c r="W4" s="48"/>
      <c r="X4" s="48"/>
      <c r="Y4" s="48"/>
      <c r="Z4" s="48"/>
      <c r="AA4" s="48"/>
      <c r="AB4" s="48"/>
      <c r="AC4" s="48"/>
      <c r="AD4" s="48"/>
      <c r="AE4" s="48"/>
      <c r="AF4" s="48"/>
      <c r="AG4" s="48"/>
    </row>
    <row r="5" spans="1:33" s="4" customFormat="1" ht="24.75" customHeight="1" hidden="1">
      <c r="A5" s="47"/>
      <c r="B5" s="47"/>
      <c r="C5" s="47"/>
      <c r="D5" s="47" t="s">
        <v>2</v>
      </c>
      <c r="E5" s="47"/>
      <c r="F5" s="47"/>
      <c r="G5" s="47"/>
      <c r="H5" s="47"/>
      <c r="I5" s="47"/>
      <c r="J5" s="231"/>
      <c r="K5" s="47"/>
      <c r="L5" s="47"/>
      <c r="M5" s="47"/>
      <c r="N5" s="47"/>
      <c r="O5" s="47"/>
      <c r="P5" s="47"/>
      <c r="Q5" s="47"/>
      <c r="R5" s="47"/>
      <c r="S5" s="47"/>
      <c r="T5" s="47"/>
      <c r="U5" s="47"/>
      <c r="V5" s="47"/>
      <c r="W5" s="47"/>
      <c r="X5" s="47"/>
      <c r="Y5" s="47"/>
      <c r="Z5" s="47"/>
      <c r="AA5" s="47"/>
      <c r="AB5" s="47"/>
      <c r="AC5" s="47"/>
      <c r="AD5" s="47"/>
      <c r="AE5" s="47"/>
      <c r="AF5" s="47"/>
      <c r="AG5" s="47"/>
    </row>
    <row r="6" spans="1:33" s="5" customFormat="1" ht="20.25" customHeight="1">
      <c r="A6" s="50" t="s">
        <v>355</v>
      </c>
      <c r="B6" s="52"/>
      <c r="C6" s="52"/>
      <c r="D6" s="52"/>
      <c r="E6" s="52"/>
      <c r="F6" s="52"/>
      <c r="G6" s="52"/>
      <c r="H6" s="52"/>
      <c r="I6" s="52"/>
      <c r="J6" s="244"/>
      <c r="K6" s="52"/>
      <c r="L6" s="54"/>
      <c r="M6" s="54"/>
      <c r="N6" s="54"/>
      <c r="O6" s="54"/>
      <c r="P6" s="54"/>
      <c r="Q6" s="54"/>
      <c r="R6" s="54"/>
      <c r="S6" s="54"/>
      <c r="T6" s="54"/>
      <c r="U6" s="54"/>
      <c r="V6" s="54"/>
      <c r="W6" s="54"/>
      <c r="X6" s="54"/>
      <c r="Y6" s="54"/>
      <c r="Z6" s="54"/>
      <c r="AA6" s="54"/>
      <c r="AB6" s="54"/>
      <c r="AC6" s="54"/>
      <c r="AD6" s="54"/>
      <c r="AE6" s="54"/>
      <c r="AF6" s="54"/>
      <c r="AG6" s="54"/>
    </row>
    <row r="7" spans="1:33" s="6" customFormat="1" ht="18.75" customHeight="1">
      <c r="A7" s="554" t="s">
        <v>4</v>
      </c>
      <c r="B7" s="245" t="s">
        <v>343</v>
      </c>
      <c r="C7" s="556" t="s">
        <v>5</v>
      </c>
      <c r="D7" s="245" t="s">
        <v>345</v>
      </c>
      <c r="E7" s="556" t="s">
        <v>5</v>
      </c>
      <c r="F7" s="245" t="s">
        <v>347</v>
      </c>
      <c r="G7" s="556" t="s">
        <v>5</v>
      </c>
      <c r="H7" s="245" t="s">
        <v>6</v>
      </c>
      <c r="I7" s="556" t="s">
        <v>5</v>
      </c>
      <c r="J7" s="558" t="s">
        <v>7</v>
      </c>
      <c r="K7" s="57"/>
      <c r="L7" s="57"/>
      <c r="M7" s="57"/>
      <c r="N7" s="57"/>
      <c r="O7" s="57"/>
      <c r="P7" s="57"/>
      <c r="Q7" s="57"/>
      <c r="R7" s="57"/>
      <c r="S7" s="57"/>
      <c r="T7" s="57"/>
      <c r="U7" s="57"/>
      <c r="V7" s="57"/>
      <c r="W7" s="57"/>
      <c r="X7" s="57"/>
      <c r="Y7" s="57"/>
      <c r="Z7" s="57"/>
      <c r="AA7" s="57"/>
      <c r="AB7" s="57"/>
      <c r="AC7" s="57"/>
      <c r="AD7" s="57"/>
      <c r="AE7" s="57"/>
      <c r="AF7" s="57"/>
      <c r="AG7" s="57"/>
    </row>
    <row r="8" spans="1:33" s="7" customFormat="1" ht="17.25" customHeight="1">
      <c r="A8" s="555"/>
      <c r="B8" s="246" t="s">
        <v>344</v>
      </c>
      <c r="C8" s="557"/>
      <c r="D8" s="246" t="s">
        <v>346</v>
      </c>
      <c r="E8" s="557"/>
      <c r="F8" s="246" t="s">
        <v>348</v>
      </c>
      <c r="G8" s="557"/>
      <c r="H8" s="246" t="s">
        <v>8</v>
      </c>
      <c r="I8" s="557"/>
      <c r="J8" s="559"/>
      <c r="K8" s="57"/>
      <c r="L8" s="57"/>
      <c r="M8" s="57"/>
      <c r="N8" s="57"/>
      <c r="O8" s="57"/>
      <c r="P8" s="57"/>
      <c r="Q8" s="57"/>
      <c r="R8" s="57"/>
      <c r="S8" s="57"/>
      <c r="T8" s="57"/>
      <c r="U8" s="57"/>
      <c r="V8" s="57"/>
      <c r="W8" s="57"/>
      <c r="X8" s="57"/>
      <c r="Y8" s="57"/>
      <c r="Z8" s="57"/>
      <c r="AA8" s="57"/>
      <c r="AB8" s="57"/>
      <c r="AC8" s="57"/>
      <c r="AD8" s="57"/>
      <c r="AE8" s="57"/>
      <c r="AF8" s="57"/>
      <c r="AG8" s="57"/>
    </row>
    <row r="9" spans="1:33" s="4" customFormat="1" ht="24.75" customHeight="1">
      <c r="A9" s="247" t="s">
        <v>9</v>
      </c>
      <c r="B9" s="248">
        <v>53748</v>
      </c>
      <c r="C9" s="249">
        <f>B9/B21*100</f>
        <v>7.6178327699470625</v>
      </c>
      <c r="D9" s="248">
        <v>59987</v>
      </c>
      <c r="E9" s="249">
        <f>D9/D21*100</f>
        <v>7.285669868197961</v>
      </c>
      <c r="F9" s="248">
        <v>158</v>
      </c>
      <c r="G9" s="249">
        <f>F9/F21*100</f>
        <v>7.37972909855208</v>
      </c>
      <c r="H9" s="250">
        <f>SUM(B9,D9,F9)</f>
        <v>113893</v>
      </c>
      <c r="I9" s="251">
        <f>H9/H21*100</f>
        <v>7.438872095787732</v>
      </c>
      <c r="J9" s="252" t="s">
        <v>10</v>
      </c>
      <c r="K9" s="47"/>
      <c r="L9" s="47"/>
      <c r="M9" s="47"/>
      <c r="N9" s="47"/>
      <c r="O9" s="47"/>
      <c r="P9" s="47"/>
      <c r="Q9" s="47"/>
      <c r="R9" s="47"/>
      <c r="S9" s="47"/>
      <c r="T9" s="47"/>
      <c r="U9" s="47"/>
      <c r="V9" s="47"/>
      <c r="W9" s="47"/>
      <c r="X9" s="47"/>
      <c r="Y9" s="47"/>
      <c r="Z9" s="47"/>
      <c r="AA9" s="47"/>
      <c r="AB9" s="47"/>
      <c r="AC9" s="47"/>
      <c r="AD9" s="47"/>
      <c r="AE9" s="47"/>
      <c r="AF9" s="47"/>
      <c r="AG9" s="47"/>
    </row>
    <row r="10" spans="1:33" s="4" customFormat="1" ht="24.75" customHeight="1">
      <c r="A10" s="253" t="s">
        <v>11</v>
      </c>
      <c r="B10" s="254">
        <v>43170</v>
      </c>
      <c r="C10" s="255">
        <f>B10/B21*100</f>
        <v>6.118587494950783</v>
      </c>
      <c r="D10" s="254">
        <v>40448</v>
      </c>
      <c r="E10" s="255">
        <f>D10/D21*100</f>
        <v>4.912577305564057</v>
      </c>
      <c r="F10" s="254">
        <v>252</v>
      </c>
      <c r="G10" s="255">
        <f>F10/F21*100</f>
        <v>11.77020084072863</v>
      </c>
      <c r="H10" s="256">
        <f aca="true" t="shared" si="0" ref="H10:H20">SUM(B10,D10,F10)</f>
        <v>83870</v>
      </c>
      <c r="I10" s="257">
        <f>H10/H21*100</f>
        <v>5.477932820047915</v>
      </c>
      <c r="J10" s="258" t="s">
        <v>12</v>
      </c>
      <c r="K10" s="47"/>
      <c r="L10" s="47"/>
      <c r="M10" s="47"/>
      <c r="N10" s="47"/>
      <c r="O10" s="47"/>
      <c r="P10" s="47"/>
      <c r="Q10" s="47"/>
      <c r="R10" s="47"/>
      <c r="S10" s="47"/>
      <c r="T10" s="47"/>
      <c r="U10" s="47"/>
      <c r="V10" s="47"/>
      <c r="W10" s="47"/>
      <c r="X10" s="47"/>
      <c r="Y10" s="47"/>
      <c r="Z10" s="47"/>
      <c r="AA10" s="47"/>
      <c r="AB10" s="47"/>
      <c r="AC10" s="47"/>
      <c r="AD10" s="47"/>
      <c r="AE10" s="47"/>
      <c r="AF10" s="47"/>
      <c r="AG10" s="47"/>
    </row>
    <row r="11" spans="1:33" s="4" customFormat="1" ht="24.75" customHeight="1">
      <c r="A11" s="247" t="s">
        <v>13</v>
      </c>
      <c r="B11" s="248">
        <v>65632</v>
      </c>
      <c r="C11" s="249">
        <f>B11/B21*100</f>
        <v>9.302180552898074</v>
      </c>
      <c r="D11" s="248">
        <v>63285</v>
      </c>
      <c r="E11" s="249">
        <f>D11/D21*100</f>
        <v>7.686225642370979</v>
      </c>
      <c r="F11" s="248" t="s">
        <v>421</v>
      </c>
      <c r="G11" s="249">
        <v>0</v>
      </c>
      <c r="H11" s="250">
        <f t="shared" si="0"/>
        <v>128917</v>
      </c>
      <c r="I11" s="251">
        <f>H11/H21*100</f>
        <v>8.420158165757924</v>
      </c>
      <c r="J11" s="252" t="s">
        <v>14</v>
      </c>
      <c r="K11" s="47"/>
      <c r="L11" s="47"/>
      <c r="M11" s="47"/>
      <c r="N11" s="47"/>
      <c r="O11" s="47"/>
      <c r="P11" s="47"/>
      <c r="Q11" s="47"/>
      <c r="R11" s="47"/>
      <c r="S11" s="47"/>
      <c r="T11" s="47"/>
      <c r="U11" s="47"/>
      <c r="V11" s="47"/>
      <c r="W11" s="47"/>
      <c r="X11" s="47"/>
      <c r="Y11" s="47"/>
      <c r="Z11" s="47"/>
      <c r="AA11" s="47"/>
      <c r="AB11" s="47"/>
      <c r="AC11" s="47"/>
      <c r="AD11" s="47"/>
      <c r="AE11" s="47"/>
      <c r="AF11" s="47"/>
      <c r="AG11" s="47"/>
    </row>
    <row r="12" spans="1:33" s="4" customFormat="1" ht="24.75" customHeight="1">
      <c r="A12" s="253" t="s">
        <v>15</v>
      </c>
      <c r="B12" s="254">
        <v>82637</v>
      </c>
      <c r="C12" s="255">
        <f>B12/B21*100</f>
        <v>11.712339930976324</v>
      </c>
      <c r="D12" s="254">
        <v>196154</v>
      </c>
      <c r="E12" s="255">
        <f>D12/D21*100</f>
        <v>23.823716594037087</v>
      </c>
      <c r="F12" s="254" t="s">
        <v>421</v>
      </c>
      <c r="G12" s="255">
        <v>0</v>
      </c>
      <c r="H12" s="256">
        <f t="shared" si="0"/>
        <v>278791</v>
      </c>
      <c r="I12" s="257">
        <f>H12/H21*100</f>
        <v>18.20911373356359</v>
      </c>
      <c r="J12" s="258" t="s">
        <v>16</v>
      </c>
      <c r="K12" s="47"/>
      <c r="L12" s="47"/>
      <c r="M12" s="47"/>
      <c r="N12" s="47"/>
      <c r="O12" s="47"/>
      <c r="P12" s="47"/>
      <c r="Q12" s="47"/>
      <c r="R12" s="47"/>
      <c r="S12" s="47"/>
      <c r="T12" s="47"/>
      <c r="U12" s="47"/>
      <c r="V12" s="47"/>
      <c r="W12" s="47"/>
      <c r="X12" s="47"/>
      <c r="Y12" s="47"/>
      <c r="Z12" s="47"/>
      <c r="AA12" s="47"/>
      <c r="AB12" s="47"/>
      <c r="AC12" s="47"/>
      <c r="AD12" s="47"/>
      <c r="AE12" s="47"/>
      <c r="AF12" s="47"/>
      <c r="AG12" s="47"/>
    </row>
    <row r="13" spans="1:33" s="4" customFormat="1" ht="24.75" customHeight="1">
      <c r="A13" s="247" t="s">
        <v>17</v>
      </c>
      <c r="B13" s="248">
        <v>245358</v>
      </c>
      <c r="C13" s="249">
        <f>B13/B21*100</f>
        <v>34.77517698832834</v>
      </c>
      <c r="D13" s="248">
        <v>278680</v>
      </c>
      <c r="E13" s="249">
        <f>D13/D21*100</f>
        <v>33.84684146347388</v>
      </c>
      <c r="F13" s="248" t="s">
        <v>421</v>
      </c>
      <c r="G13" s="249">
        <v>0</v>
      </c>
      <c r="H13" s="250">
        <f t="shared" si="0"/>
        <v>524038</v>
      </c>
      <c r="I13" s="251">
        <f>H13/H21*100</f>
        <v>34.227315597380105</v>
      </c>
      <c r="J13" s="252" t="s">
        <v>18</v>
      </c>
      <c r="K13" s="47"/>
      <c r="L13" s="47"/>
      <c r="M13" s="47"/>
      <c r="N13" s="47"/>
      <c r="O13" s="47"/>
      <c r="P13" s="47"/>
      <c r="Q13" s="47"/>
      <c r="R13" s="47"/>
      <c r="S13" s="47"/>
      <c r="T13" s="47"/>
      <c r="U13" s="47"/>
      <c r="V13" s="47"/>
      <c r="W13" s="47"/>
      <c r="X13" s="47"/>
      <c r="Y13" s="47"/>
      <c r="Z13" s="47"/>
      <c r="AA13" s="47"/>
      <c r="AB13" s="47"/>
      <c r="AC13" s="47"/>
      <c r="AD13" s="47"/>
      <c r="AE13" s="47"/>
      <c r="AF13" s="47"/>
      <c r="AG13" s="47"/>
    </row>
    <row r="14" spans="1:33" s="4" customFormat="1" ht="24.75" customHeight="1">
      <c r="A14" s="253" t="s">
        <v>19</v>
      </c>
      <c r="B14" s="254">
        <v>8007</v>
      </c>
      <c r="C14" s="255">
        <f>B14/B21*100</f>
        <v>1.1348512872844783</v>
      </c>
      <c r="D14" s="254">
        <v>7974</v>
      </c>
      <c r="E14" s="255">
        <f>D14/D21*100</f>
        <v>0.9684753618119015</v>
      </c>
      <c r="F14" s="254" t="s">
        <v>421</v>
      </c>
      <c r="G14" s="255">
        <v>0</v>
      </c>
      <c r="H14" s="256">
        <f t="shared" si="0"/>
        <v>15981</v>
      </c>
      <c r="I14" s="257">
        <f>H14/H21*100</f>
        <v>1.0437921115677324</v>
      </c>
      <c r="J14" s="258" t="s">
        <v>20</v>
      </c>
      <c r="K14" s="47"/>
      <c r="L14" s="47"/>
      <c r="M14" s="47"/>
      <c r="N14" s="47"/>
      <c r="O14" s="47"/>
      <c r="P14" s="47"/>
      <c r="Q14" s="47"/>
      <c r="R14" s="47"/>
      <c r="S14" s="47"/>
      <c r="T14" s="47"/>
      <c r="U14" s="47"/>
      <c r="V14" s="47"/>
      <c r="W14" s="47"/>
      <c r="X14" s="47"/>
      <c r="Y14" s="47"/>
      <c r="Z14" s="47"/>
      <c r="AA14" s="47"/>
      <c r="AB14" s="47"/>
      <c r="AC14" s="47"/>
      <c r="AD14" s="47"/>
      <c r="AE14" s="47"/>
      <c r="AF14" s="47"/>
      <c r="AG14" s="47"/>
    </row>
    <row r="15" spans="1:33" s="4" customFormat="1" ht="24.75" customHeight="1">
      <c r="A15" s="247" t="s">
        <v>21</v>
      </c>
      <c r="B15" s="248">
        <v>2829</v>
      </c>
      <c r="C15" s="249">
        <f>B15/B21*100</f>
        <v>0.4009609456385399</v>
      </c>
      <c r="D15" s="248">
        <v>2909</v>
      </c>
      <c r="E15" s="249">
        <f>D15/D21*100</f>
        <v>0.3533101113005796</v>
      </c>
      <c r="F15" s="248" t="s">
        <v>421</v>
      </c>
      <c r="G15" s="249">
        <v>0</v>
      </c>
      <c r="H15" s="250">
        <f t="shared" si="0"/>
        <v>5738</v>
      </c>
      <c r="I15" s="251">
        <f>H15/H21*100</f>
        <v>0.37477499131316244</v>
      </c>
      <c r="J15" s="252" t="s">
        <v>22</v>
      </c>
      <c r="K15" s="47"/>
      <c r="L15" s="47"/>
      <c r="M15" s="47"/>
      <c r="N15" s="47"/>
      <c r="O15" s="47"/>
      <c r="P15" s="47"/>
      <c r="Q15" s="47"/>
      <c r="R15" s="47"/>
      <c r="S15" s="47"/>
      <c r="T15" s="47"/>
      <c r="U15" s="47"/>
      <c r="V15" s="47"/>
      <c r="W15" s="47"/>
      <c r="X15" s="47"/>
      <c r="Y15" s="47"/>
      <c r="Z15" s="47"/>
      <c r="AA15" s="47"/>
      <c r="AB15" s="47"/>
      <c r="AC15" s="47"/>
      <c r="AD15" s="47"/>
      <c r="AE15" s="47"/>
      <c r="AF15" s="47"/>
      <c r="AG15" s="47"/>
    </row>
    <row r="16" spans="1:33" s="4" customFormat="1" ht="24.75" customHeight="1">
      <c r="A16" s="253" t="s">
        <v>23</v>
      </c>
      <c r="B16" s="254">
        <v>2982</v>
      </c>
      <c r="C16" s="255">
        <f>B16/B21*100</f>
        <v>0.42264600208346614</v>
      </c>
      <c r="D16" s="254">
        <v>2804</v>
      </c>
      <c r="E16" s="255">
        <f>D16/D21*100</f>
        <v>0.3405574259494071</v>
      </c>
      <c r="F16" s="254" t="s">
        <v>421</v>
      </c>
      <c r="G16" s="255">
        <v>0</v>
      </c>
      <c r="H16" s="256">
        <f t="shared" si="0"/>
        <v>5786</v>
      </c>
      <c r="I16" s="257">
        <f>H16/H21*100</f>
        <v>0.37791009057824293</v>
      </c>
      <c r="J16" s="258" t="s">
        <v>24</v>
      </c>
      <c r="K16" s="47"/>
      <c r="L16" s="47"/>
      <c r="M16" s="47"/>
      <c r="N16" s="47"/>
      <c r="O16" s="47"/>
      <c r="P16" s="47"/>
      <c r="Q16" s="47"/>
      <c r="R16" s="47"/>
      <c r="S16" s="47"/>
      <c r="T16" s="47"/>
      <c r="U16" s="47"/>
      <c r="V16" s="47"/>
      <c r="W16" s="47"/>
      <c r="X16" s="47"/>
      <c r="Y16" s="47"/>
      <c r="Z16" s="47"/>
      <c r="AA16" s="47"/>
      <c r="AB16" s="47"/>
      <c r="AC16" s="47"/>
      <c r="AD16" s="47"/>
      <c r="AE16" s="47"/>
      <c r="AF16" s="47"/>
      <c r="AG16" s="47"/>
    </row>
    <row r="17" spans="1:33" s="4" customFormat="1" ht="24.75" customHeight="1">
      <c r="A17" s="247" t="s">
        <v>25</v>
      </c>
      <c r="B17" s="248">
        <v>5827</v>
      </c>
      <c r="C17" s="249">
        <f>B17/B21*100</f>
        <v>0.8258746660430442</v>
      </c>
      <c r="D17" s="248">
        <v>4585</v>
      </c>
      <c r="E17" s="249">
        <f>D17/D21*100</f>
        <v>0.5568672603345333</v>
      </c>
      <c r="F17" s="248" t="s">
        <v>421</v>
      </c>
      <c r="G17" s="249">
        <v>0</v>
      </c>
      <c r="H17" s="250">
        <f t="shared" si="0"/>
        <v>10412</v>
      </c>
      <c r="I17" s="251">
        <f>H17/H21*100</f>
        <v>0.6800552822503743</v>
      </c>
      <c r="J17" s="252" t="s">
        <v>26</v>
      </c>
      <c r="K17" s="47"/>
      <c r="L17" s="47"/>
      <c r="M17" s="47"/>
      <c r="N17" s="47"/>
      <c r="O17" s="47"/>
      <c r="P17" s="47"/>
      <c r="Q17" s="47"/>
      <c r="R17" s="47"/>
      <c r="S17" s="47"/>
      <c r="T17" s="47"/>
      <c r="U17" s="47"/>
      <c r="V17" s="47"/>
      <c r="W17" s="47"/>
      <c r="X17" s="47"/>
      <c r="Y17" s="47"/>
      <c r="Z17" s="47"/>
      <c r="AA17" s="47"/>
      <c r="AB17" s="47"/>
      <c r="AC17" s="47"/>
      <c r="AD17" s="47"/>
      <c r="AE17" s="47"/>
      <c r="AF17" s="47"/>
      <c r="AG17" s="47"/>
    </row>
    <row r="18" spans="1:33" s="4" customFormat="1" ht="24.75" customHeight="1">
      <c r="A18" s="253" t="s">
        <v>27</v>
      </c>
      <c r="B18" s="254">
        <v>32929</v>
      </c>
      <c r="C18" s="255">
        <f>B18/B21*100</f>
        <v>4.667106037091368</v>
      </c>
      <c r="D18" s="254">
        <v>15665</v>
      </c>
      <c r="E18" s="255">
        <f>D18/D21*100</f>
        <v>1.902579200248738</v>
      </c>
      <c r="F18" s="254">
        <v>187</v>
      </c>
      <c r="G18" s="255">
        <f>F18/F21*100</f>
        <v>8.734236338159738</v>
      </c>
      <c r="H18" s="256">
        <f t="shared" si="0"/>
        <v>48781</v>
      </c>
      <c r="I18" s="257">
        <f>H18/H21*100</f>
        <v>3.1861099427060604</v>
      </c>
      <c r="J18" s="258" t="s">
        <v>28</v>
      </c>
      <c r="K18" s="47"/>
      <c r="L18" s="47"/>
      <c r="M18" s="47"/>
      <c r="N18" s="47"/>
      <c r="O18" s="47"/>
      <c r="P18" s="47"/>
      <c r="Q18" s="47"/>
      <c r="R18" s="47"/>
      <c r="S18" s="47"/>
      <c r="T18" s="47"/>
      <c r="U18" s="47"/>
      <c r="V18" s="47"/>
      <c r="W18" s="47"/>
      <c r="X18" s="47"/>
      <c r="Y18" s="47"/>
      <c r="Z18" s="47"/>
      <c r="AA18" s="47"/>
      <c r="AB18" s="47"/>
      <c r="AC18" s="47"/>
      <c r="AD18" s="47"/>
      <c r="AE18" s="47"/>
      <c r="AF18" s="47"/>
      <c r="AG18" s="47"/>
    </row>
    <row r="19" spans="1:33" s="4" customFormat="1" ht="24.75" customHeight="1">
      <c r="A19" s="247" t="s">
        <v>29</v>
      </c>
      <c r="B19" s="248">
        <v>74319</v>
      </c>
      <c r="C19" s="249">
        <f>B19/B21*100</f>
        <v>10.533409868826668</v>
      </c>
      <c r="D19" s="248">
        <v>75782</v>
      </c>
      <c r="E19" s="249">
        <f>D19/D21*100</f>
        <v>9.204038107452913</v>
      </c>
      <c r="F19" s="248">
        <v>1042</v>
      </c>
      <c r="G19" s="249">
        <f>F19/F21*100</f>
        <v>48.66884633348902</v>
      </c>
      <c r="H19" s="250">
        <f t="shared" si="0"/>
        <v>151143</v>
      </c>
      <c r="I19" s="251">
        <f>H19/H21*100</f>
        <v>9.871839754626231</v>
      </c>
      <c r="J19" s="252" t="s">
        <v>30</v>
      </c>
      <c r="K19" s="47"/>
      <c r="L19" s="47"/>
      <c r="M19" s="47"/>
      <c r="N19" s="47"/>
      <c r="O19" s="47"/>
      <c r="P19" s="47"/>
      <c r="Q19" s="47"/>
      <c r="R19" s="47"/>
      <c r="S19" s="47"/>
      <c r="T19" s="47"/>
      <c r="U19" s="47"/>
      <c r="V19" s="47"/>
      <c r="W19" s="47"/>
      <c r="X19" s="47"/>
      <c r="Y19" s="47"/>
      <c r="Z19" s="47"/>
      <c r="AA19" s="47"/>
      <c r="AB19" s="47"/>
      <c r="AC19" s="47"/>
      <c r="AD19" s="47"/>
      <c r="AE19" s="47"/>
      <c r="AF19" s="47"/>
      <c r="AG19" s="47"/>
    </row>
    <row r="20" spans="1:33" s="4" customFormat="1" ht="24.75" customHeight="1">
      <c r="A20" s="253" t="s">
        <v>31</v>
      </c>
      <c r="B20" s="254">
        <v>88117</v>
      </c>
      <c r="C20" s="255">
        <f>B20/B21*100</f>
        <v>12.489033455931855</v>
      </c>
      <c r="D20" s="254">
        <v>75083</v>
      </c>
      <c r="E20" s="255">
        <f>D20/D21*100</f>
        <v>9.119141659257963</v>
      </c>
      <c r="F20" s="254">
        <v>502</v>
      </c>
      <c r="G20" s="255">
        <f>F20/F21*100</f>
        <v>23.44698738907053</v>
      </c>
      <c r="H20" s="256">
        <f t="shared" si="0"/>
        <v>163702</v>
      </c>
      <c r="I20" s="257">
        <f>H20/H21*100</f>
        <v>10.692125414420934</v>
      </c>
      <c r="J20" s="258" t="s">
        <v>32</v>
      </c>
      <c r="K20" s="47"/>
      <c r="L20" s="47"/>
      <c r="M20" s="47"/>
      <c r="N20" s="47"/>
      <c r="O20" s="47"/>
      <c r="P20" s="47"/>
      <c r="Q20" s="47"/>
      <c r="R20" s="47"/>
      <c r="S20" s="47"/>
      <c r="T20" s="47"/>
      <c r="U20" s="47"/>
      <c r="V20" s="47"/>
      <c r="W20" s="47"/>
      <c r="X20" s="47"/>
      <c r="Y20" s="47"/>
      <c r="Z20" s="47"/>
      <c r="AA20" s="47"/>
      <c r="AB20" s="47"/>
      <c r="AC20" s="47"/>
      <c r="AD20" s="47"/>
      <c r="AE20" s="47"/>
      <c r="AF20" s="47"/>
      <c r="AG20" s="47"/>
    </row>
    <row r="21" spans="1:33" s="8" customFormat="1" ht="22.5" customHeight="1">
      <c r="A21" s="259" t="s">
        <v>6</v>
      </c>
      <c r="B21" s="260">
        <f>SUM(B9:B20)</f>
        <v>705555</v>
      </c>
      <c r="C21" s="261">
        <f>SUM(B21/$B$21*100)</f>
        <v>100</v>
      </c>
      <c r="D21" s="260">
        <f>SUM(D9:D20)</f>
        <v>823356</v>
      </c>
      <c r="E21" s="261">
        <f>SUM(D21/$D$21*100)</f>
        <v>100</v>
      </c>
      <c r="F21" s="260">
        <f>SUM(F9:F20)</f>
        <v>2141</v>
      </c>
      <c r="G21" s="261">
        <f>SUM(G9:G20)</f>
        <v>100</v>
      </c>
      <c r="H21" s="260">
        <f>SUM(B21,D21,F21)</f>
        <v>1531052</v>
      </c>
      <c r="I21" s="261">
        <f>SUM(H21/$H$21*100)</f>
        <v>100</v>
      </c>
      <c r="J21" s="262" t="s">
        <v>8</v>
      </c>
      <c r="K21" s="52"/>
      <c r="L21" s="52"/>
      <c r="M21" s="52"/>
      <c r="N21" s="52"/>
      <c r="O21" s="52"/>
      <c r="P21" s="52"/>
      <c r="Q21" s="52"/>
      <c r="R21" s="52"/>
      <c r="S21" s="52"/>
      <c r="T21" s="52"/>
      <c r="U21" s="52"/>
      <c r="V21" s="52"/>
      <c r="W21" s="52"/>
      <c r="X21" s="52"/>
      <c r="Y21" s="52"/>
      <c r="Z21" s="52"/>
      <c r="AA21" s="52"/>
      <c r="AB21" s="52"/>
      <c r="AC21" s="52"/>
      <c r="AD21" s="52"/>
      <c r="AE21" s="52"/>
      <c r="AF21" s="52"/>
      <c r="AG21" s="52"/>
    </row>
    <row r="22" spans="1:33" s="8" customFormat="1" ht="3" customHeight="1">
      <c r="A22" s="53"/>
      <c r="B22" s="263"/>
      <c r="C22" s="264"/>
      <c r="D22" s="263"/>
      <c r="E22" s="265"/>
      <c r="F22" s="263"/>
      <c r="G22" s="265"/>
      <c r="H22" s="263"/>
      <c r="I22" s="265"/>
      <c r="J22" s="53"/>
      <c r="K22" s="52"/>
      <c r="L22" s="52"/>
      <c r="M22" s="52"/>
      <c r="N22" s="52"/>
      <c r="O22" s="52"/>
      <c r="P22" s="52"/>
      <c r="Q22" s="52"/>
      <c r="R22" s="52"/>
      <c r="S22" s="52"/>
      <c r="T22" s="52"/>
      <c r="U22" s="52"/>
      <c r="V22" s="52"/>
      <c r="W22" s="52"/>
      <c r="X22" s="52"/>
      <c r="Y22" s="52"/>
      <c r="Z22" s="52"/>
      <c r="AA22" s="52"/>
      <c r="AB22" s="52"/>
      <c r="AC22" s="52"/>
      <c r="AD22" s="52"/>
      <c r="AE22" s="52"/>
      <c r="AF22" s="52"/>
      <c r="AG22" s="52"/>
    </row>
    <row r="23" spans="1:33" s="9" customFormat="1" ht="33" customHeight="1">
      <c r="A23" s="551" t="s">
        <v>342</v>
      </c>
      <c r="B23" s="551"/>
      <c r="C23" s="551"/>
      <c r="D23" s="551"/>
      <c r="E23" s="266"/>
      <c r="F23" s="552" t="s">
        <v>196</v>
      </c>
      <c r="G23" s="552"/>
      <c r="H23" s="552"/>
      <c r="I23" s="552"/>
      <c r="J23" s="552"/>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row>
    <row r="24" spans="1:33" s="10" customFormat="1" ht="21.75" customHeight="1">
      <c r="A24" s="72" t="s">
        <v>33</v>
      </c>
      <c r="B24" s="73"/>
      <c r="C24" s="73"/>
      <c r="D24" s="73"/>
      <c r="E24" s="73"/>
      <c r="F24" s="267"/>
      <c r="G24" s="267"/>
      <c r="H24" s="267"/>
      <c r="I24" s="267"/>
      <c r="J24" s="129" t="s">
        <v>34</v>
      </c>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s="4" customFormat="1" ht="18.75">
      <c r="A25" s="47"/>
      <c r="B25" s="47"/>
      <c r="C25" s="47"/>
      <c r="D25" s="47"/>
      <c r="E25" s="47"/>
      <c r="F25" s="47"/>
      <c r="G25" s="47"/>
      <c r="H25" s="130"/>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row>
    <row r="26" spans="1:33" s="4" customFormat="1" ht="18.75">
      <c r="A26" s="47"/>
      <c r="B26" s="130"/>
      <c r="C26" s="130"/>
      <c r="D26" s="130"/>
      <c r="E26" s="130"/>
      <c r="F26" s="130"/>
      <c r="G26" s="130"/>
      <c r="H26" s="130"/>
      <c r="I26" s="130"/>
      <c r="J26" s="47"/>
      <c r="K26" s="47"/>
      <c r="L26" s="47"/>
      <c r="M26" s="47"/>
      <c r="N26" s="47"/>
      <c r="O26" s="47"/>
      <c r="P26" s="47"/>
      <c r="Q26" s="47"/>
      <c r="R26" s="47"/>
      <c r="S26" s="47"/>
      <c r="T26" s="47"/>
      <c r="U26" s="47"/>
      <c r="V26" s="47"/>
      <c r="W26" s="47"/>
      <c r="X26" s="47"/>
      <c r="Y26" s="47"/>
      <c r="Z26" s="47"/>
      <c r="AA26" s="47"/>
      <c r="AB26" s="47"/>
      <c r="AC26" s="47"/>
      <c r="AD26" s="47"/>
      <c r="AE26" s="47"/>
      <c r="AF26" s="47"/>
      <c r="AG26" s="47"/>
    </row>
    <row r="27" spans="1:33" s="4" customFormat="1" ht="18.75">
      <c r="A27" s="47"/>
      <c r="B27" s="130"/>
      <c r="C27" s="130"/>
      <c r="D27" s="130"/>
      <c r="E27" s="130"/>
      <c r="F27" s="130"/>
      <c r="G27" s="130"/>
      <c r="H27" s="130"/>
      <c r="I27" s="130"/>
      <c r="J27" s="47"/>
      <c r="K27" s="47"/>
      <c r="L27" s="47"/>
      <c r="M27" s="47"/>
      <c r="N27" s="47"/>
      <c r="O27" s="47"/>
      <c r="P27" s="47"/>
      <c r="Q27" s="47"/>
      <c r="R27" s="47"/>
      <c r="S27" s="47"/>
      <c r="T27" s="47"/>
      <c r="U27" s="47"/>
      <c r="V27" s="47"/>
      <c r="W27" s="47"/>
      <c r="X27" s="47"/>
      <c r="Y27" s="47"/>
      <c r="Z27" s="47"/>
      <c r="AA27" s="47"/>
      <c r="AB27" s="47"/>
      <c r="AC27" s="47"/>
      <c r="AD27" s="47"/>
      <c r="AE27" s="47"/>
      <c r="AF27" s="47"/>
      <c r="AG27" s="47"/>
    </row>
    <row r="28" spans="1:33" s="4" customFormat="1" ht="18.75">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row>
    <row r="29" spans="1:33" s="4" customFormat="1" ht="7.5" customHeight="1">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row>
    <row r="30" spans="1:33" s="4" customFormat="1" ht="18.75">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row>
    <row r="31" spans="1:33" s="4" customFormat="1" ht="18.75">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row>
    <row r="32" spans="1:33" s="4" customFormat="1" ht="18.7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row>
    <row r="33" spans="1:33" s="4" customFormat="1" ht="18.7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row>
    <row r="34" spans="1:33" s="4" customFormat="1" ht="18.7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row>
    <row r="35" spans="1:33" s="4" customFormat="1" ht="18.7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row>
    <row r="36" spans="1:33" s="4" customFormat="1" ht="18.7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row>
    <row r="37" spans="1:33" s="4" customFormat="1" ht="18.7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row>
    <row r="38" spans="1:33" s="4" customFormat="1" ht="18.7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row>
    <row r="39" spans="1:33" s="4" customFormat="1" ht="18.7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row>
    <row r="40" spans="1:33" s="4" customFormat="1" ht="18.75">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row>
    <row r="41" spans="1:33" s="4" customFormat="1" ht="18.7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row>
    <row r="42" spans="1:33" s="4" customFormat="1" ht="18.75">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row>
    <row r="43" spans="1:33" s="4" customFormat="1" ht="18.7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row>
    <row r="44" spans="1:33" s="4" customFormat="1" ht="18.7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row>
    <row r="45" spans="1:33" s="4" customFormat="1" ht="18.75">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row>
    <row r="46" spans="1:33" s="4" customFormat="1" ht="18.75">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row>
    <row r="47" spans="1:33" s="4" customFormat="1" ht="18.75">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row>
    <row r="48" spans="1:33" s="4" customFormat="1" ht="18.7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row>
    <row r="49" spans="1:33" s="4" customFormat="1" ht="18.7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row>
    <row r="50" spans="1:33" s="4" customFormat="1" ht="18.7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row>
    <row r="51" spans="1:33" s="4" customFormat="1" ht="18.7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row>
    <row r="52" spans="1:33" s="4" customFormat="1" ht="18.7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row>
    <row r="53" spans="1:33" s="4" customFormat="1" ht="18.7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row>
    <row r="54" spans="1:33" s="4" customFormat="1" ht="18.7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row>
    <row r="55" spans="1:33" s="4" customFormat="1" ht="18.7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row>
    <row r="56" spans="1:33" s="4" customFormat="1" ht="18.7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row>
    <row r="57" spans="1:33" s="4" customFormat="1" ht="18.7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row>
    <row r="58" spans="1:33" s="4" customFormat="1" ht="18.7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row>
    <row r="59" spans="1:33" s="4" customFormat="1" ht="18.7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row>
    <row r="60" spans="1:33" s="4" customFormat="1" ht="18.7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row>
    <row r="61" spans="1:33" s="4" customFormat="1" ht="18.7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row>
    <row r="62" spans="1:33" s="4" customFormat="1" ht="18.7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row>
    <row r="63" spans="1:33" s="4" customFormat="1" ht="18.7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row>
    <row r="64" spans="1:33" s="4" customFormat="1" ht="18.7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row>
    <row r="65" spans="1:33" s="4" customFormat="1" ht="18.7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row>
    <row r="66" spans="1:33" s="4" customFormat="1" ht="18.7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row>
    <row r="67" spans="1:33" s="4" customFormat="1" ht="18.7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row>
    <row r="68" spans="1:33" s="4" customFormat="1" ht="18.7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row>
    <row r="69" spans="1:33" s="4" customFormat="1" ht="18.75">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row>
    <row r="70" spans="1:33" s="4" customFormat="1" ht="18.75">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row>
    <row r="71" spans="1:33" s="4" customFormat="1" ht="18.7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row>
    <row r="72" spans="1:33" s="4" customFormat="1" ht="18.75">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row>
    <row r="73" spans="1:33" s="4" customFormat="1" ht="18.75">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row>
    <row r="74" spans="1:33" s="4" customFormat="1" ht="18.75">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row>
    <row r="75" spans="1:33" s="4" customFormat="1" ht="18.7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row>
    <row r="76" spans="1:33" s="4" customFormat="1" ht="18.7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row>
    <row r="77" spans="1:33" s="4" customFormat="1" ht="18.75">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row>
    <row r="78" spans="1:33" s="4" customFormat="1" ht="18.75">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row>
    <row r="79" spans="1:33" s="4" customFormat="1" ht="18.75">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row>
    <row r="80" spans="1:33" s="4" customFormat="1" ht="18.75">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row>
    <row r="81" spans="1:33" s="4" customFormat="1" ht="18.75">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row>
    <row r="82" spans="1:33" s="4" customFormat="1" ht="18.75">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row>
    <row r="83" spans="1:33" s="4" customFormat="1" ht="18.75">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row>
    <row r="84" spans="1:33" s="4" customFormat="1" ht="18.75">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row>
    <row r="85" spans="1:33" s="4" customFormat="1" ht="18.75">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row>
    <row r="86" spans="1:33" s="4" customFormat="1" ht="18.75">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row>
    <row r="87" spans="1:33" s="4" customFormat="1" ht="18.75">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row>
    <row r="88" spans="1:33" s="4" customFormat="1" ht="18.75">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row>
    <row r="89" spans="1:33" s="4" customFormat="1" ht="18.75">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row>
    <row r="90" spans="1:33" s="4" customFormat="1" ht="18.75">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row>
    <row r="91" spans="1:33" s="4" customFormat="1" ht="18.75">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row>
    <row r="92" spans="1:33" s="4" customFormat="1" ht="18.75">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row>
    <row r="93" spans="1:33" s="4" customFormat="1" ht="18.75">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row>
    <row r="94" spans="1:33" s="4" customFormat="1" ht="18.75">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row>
    <row r="95" spans="1:33" s="4" customFormat="1" ht="18.75">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row>
    <row r="96" spans="1:33" s="4" customFormat="1" ht="18.75">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row>
    <row r="97" spans="1:33" s="4" customFormat="1" ht="18.75">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row>
    <row r="98" spans="1:33" s="4" customFormat="1" ht="18.75">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row>
    <row r="99" spans="1:33" s="4" customFormat="1" ht="18.75">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row>
    <row r="100" spans="1:33" s="4" customFormat="1" ht="18.75">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row>
    <row r="101" spans="1:33" s="4" customFormat="1" ht="18.75">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row>
    <row r="102" spans="1:33" s="4" customFormat="1" ht="18.75">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row>
    <row r="103" spans="1:33" s="4" customFormat="1" ht="18.75">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row>
    <row r="104" spans="1:33" s="4" customFormat="1" ht="18.75">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row>
    <row r="105" spans="1:33" s="4" customFormat="1" ht="18.75">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row>
    <row r="106" spans="1:33" s="4" customFormat="1" ht="18.75">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row>
    <row r="107" spans="1:33" s="4" customFormat="1" ht="18.75">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row>
  </sheetData>
  <sheetProtection/>
  <mergeCells count="9">
    <mergeCell ref="A23:D23"/>
    <mergeCell ref="F23:J23"/>
    <mergeCell ref="A4:J4"/>
    <mergeCell ref="A7:A8"/>
    <mergeCell ref="C7:C8"/>
    <mergeCell ref="E7:E8"/>
    <mergeCell ref="G7:G8"/>
    <mergeCell ref="I7:I8"/>
    <mergeCell ref="J7:J8"/>
  </mergeCells>
  <printOptions horizontalCentered="1"/>
  <pageMargins left="0.5" right="0.5" top="0.5" bottom="0.5" header="0" footer="0.2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theme="0"/>
  </sheetPr>
  <dimension ref="A2:AG109"/>
  <sheetViews>
    <sheetView rightToLeft="1" view="pageBreakPreview" zoomScaleNormal="75" zoomScaleSheetLayoutView="100" zoomScalePageLayoutView="0" workbookViewId="0" topLeftCell="A1">
      <selection activeCell="A2" sqref="A2"/>
    </sheetView>
  </sheetViews>
  <sheetFormatPr defaultColWidth="9.00390625" defaultRowHeight="15"/>
  <cols>
    <col min="1" max="1" width="17.28125" style="47" customWidth="1"/>
    <col min="2" max="7" width="18.00390625" style="47" customWidth="1"/>
    <col min="8" max="8" width="11.8515625" style="47" customWidth="1"/>
    <col min="9" max="9" width="8.28125" style="47" bestFit="1" customWidth="1"/>
    <col min="10" max="33" width="9.00390625" style="47" customWidth="1"/>
    <col min="34" max="16384" width="9.00390625" style="1" customWidth="1"/>
  </cols>
  <sheetData>
    <row r="1" ht="57.75" customHeight="1"/>
    <row r="2" spans="1:33" s="2" customFormat="1" ht="22.5" customHeight="1">
      <c r="A2" s="229" t="s">
        <v>73</v>
      </c>
      <c r="B2" s="229"/>
      <c r="C2" s="229"/>
      <c r="D2" s="229"/>
      <c r="E2" s="229"/>
      <c r="F2" s="229"/>
      <c r="G2" s="229"/>
      <c r="H2" s="48"/>
      <c r="I2" s="48"/>
      <c r="J2" s="48"/>
      <c r="K2" s="48"/>
      <c r="L2" s="48"/>
      <c r="M2" s="48"/>
      <c r="N2" s="48"/>
      <c r="O2" s="48"/>
      <c r="P2" s="48"/>
      <c r="Q2" s="48"/>
      <c r="R2" s="48"/>
      <c r="S2" s="48"/>
      <c r="T2" s="48"/>
      <c r="U2" s="48"/>
      <c r="V2" s="48"/>
      <c r="W2" s="48"/>
      <c r="X2" s="48"/>
      <c r="Y2" s="48"/>
      <c r="Z2" s="48"/>
      <c r="AA2" s="48"/>
      <c r="AB2" s="48"/>
      <c r="AC2" s="48"/>
      <c r="AD2" s="48"/>
      <c r="AE2" s="48"/>
      <c r="AF2" s="48"/>
      <c r="AG2" s="48"/>
    </row>
    <row r="3" spans="1:33" s="3" customFormat="1" ht="24.75" customHeight="1">
      <c r="A3" s="229" t="s">
        <v>74</v>
      </c>
      <c r="B3" s="229"/>
      <c r="C3" s="229"/>
      <c r="D3" s="229"/>
      <c r="E3" s="229"/>
      <c r="F3" s="229"/>
      <c r="G3" s="229"/>
      <c r="H3" s="48"/>
      <c r="I3" s="48"/>
      <c r="J3" s="48"/>
      <c r="K3" s="48"/>
      <c r="L3" s="48"/>
      <c r="M3" s="48"/>
      <c r="N3" s="48"/>
      <c r="O3" s="48"/>
      <c r="P3" s="48"/>
      <c r="Q3" s="48"/>
      <c r="R3" s="48"/>
      <c r="S3" s="48"/>
      <c r="T3" s="48"/>
      <c r="U3" s="48"/>
      <c r="V3" s="48"/>
      <c r="W3" s="48"/>
      <c r="X3" s="48"/>
      <c r="Y3" s="48"/>
      <c r="Z3" s="48"/>
      <c r="AA3" s="48"/>
      <c r="AB3" s="48"/>
      <c r="AC3" s="48"/>
      <c r="AD3" s="48"/>
      <c r="AE3" s="48"/>
      <c r="AF3" s="48"/>
      <c r="AG3" s="48"/>
    </row>
    <row r="4" spans="1:33" s="3" customFormat="1" ht="24.75" customHeight="1">
      <c r="A4" s="229" t="s">
        <v>349</v>
      </c>
      <c r="B4" s="230"/>
      <c r="C4" s="229"/>
      <c r="D4" s="229"/>
      <c r="E4" s="229"/>
      <c r="F4" s="229"/>
      <c r="G4" s="229"/>
      <c r="H4" s="48"/>
      <c r="I4" s="48"/>
      <c r="J4" s="48"/>
      <c r="K4" s="48"/>
      <c r="L4" s="48"/>
      <c r="M4" s="48"/>
      <c r="N4" s="48"/>
      <c r="O4" s="48"/>
      <c r="P4" s="48"/>
      <c r="Q4" s="48"/>
      <c r="R4" s="48"/>
      <c r="S4" s="48"/>
      <c r="T4" s="48"/>
      <c r="U4" s="48"/>
      <c r="V4" s="48"/>
      <c r="W4" s="48"/>
      <c r="X4" s="48"/>
      <c r="Y4" s="48"/>
      <c r="Z4" s="48"/>
      <c r="AA4" s="48"/>
      <c r="AB4" s="48"/>
      <c r="AC4" s="48"/>
      <c r="AD4" s="48"/>
      <c r="AE4" s="48"/>
      <c r="AF4" s="48"/>
      <c r="AG4" s="48"/>
    </row>
    <row r="5" spans="1:33" s="4" customFormat="1" ht="0.75" customHeight="1">
      <c r="A5" s="47"/>
      <c r="B5" s="47"/>
      <c r="C5" s="47"/>
      <c r="D5" s="47"/>
      <c r="E5" s="47"/>
      <c r="F5" s="47"/>
      <c r="G5" s="231"/>
      <c r="H5" s="47"/>
      <c r="I5" s="47"/>
      <c r="J5" s="47"/>
      <c r="K5" s="47"/>
      <c r="L5" s="47"/>
      <c r="M5" s="47"/>
      <c r="N5" s="47"/>
      <c r="O5" s="47"/>
      <c r="P5" s="47"/>
      <c r="Q5" s="47"/>
      <c r="R5" s="47"/>
      <c r="S5" s="47"/>
      <c r="T5" s="47"/>
      <c r="U5" s="47"/>
      <c r="V5" s="47"/>
      <c r="W5" s="47"/>
      <c r="X5" s="47"/>
      <c r="Y5" s="47"/>
      <c r="Z5" s="47"/>
      <c r="AA5" s="47"/>
      <c r="AB5" s="47"/>
      <c r="AC5" s="47"/>
      <c r="AD5" s="47"/>
      <c r="AE5" s="47"/>
      <c r="AF5" s="47"/>
      <c r="AG5" s="47"/>
    </row>
    <row r="6" spans="1:33" s="5" customFormat="1" ht="24.75" customHeight="1">
      <c r="A6" s="50" t="s">
        <v>60</v>
      </c>
      <c r="B6" s="52"/>
      <c r="C6" s="52"/>
      <c r="D6" s="52"/>
      <c r="E6" s="52"/>
      <c r="F6" s="52"/>
      <c r="G6" s="232"/>
      <c r="H6" s="52"/>
      <c r="I6" s="52"/>
      <c r="J6" s="52"/>
      <c r="K6" s="52"/>
      <c r="L6" s="52"/>
      <c r="M6" s="52"/>
      <c r="N6" s="52"/>
      <c r="O6" s="54"/>
      <c r="P6" s="54"/>
      <c r="Q6" s="54"/>
      <c r="R6" s="54"/>
      <c r="S6" s="54"/>
      <c r="T6" s="54"/>
      <c r="U6" s="54"/>
      <c r="V6" s="54"/>
      <c r="W6" s="54"/>
      <c r="X6" s="54"/>
      <c r="Y6" s="54"/>
      <c r="Z6" s="54"/>
      <c r="AA6" s="54"/>
      <c r="AB6" s="54"/>
      <c r="AC6" s="54"/>
      <c r="AD6" s="54"/>
      <c r="AE6" s="54"/>
      <c r="AF6" s="54"/>
      <c r="AG6" s="54"/>
    </row>
    <row r="7" spans="1:33" s="5" customFormat="1" ht="44.25" customHeight="1">
      <c r="A7" s="560" t="s">
        <v>75</v>
      </c>
      <c r="B7" s="562" t="s">
        <v>76</v>
      </c>
      <c r="C7" s="563"/>
      <c r="D7" s="564"/>
      <c r="E7" s="562" t="s">
        <v>77</v>
      </c>
      <c r="F7" s="563"/>
      <c r="G7" s="563"/>
      <c r="H7" s="52"/>
      <c r="I7" s="52"/>
      <c r="J7" s="52"/>
      <c r="K7" s="52"/>
      <c r="L7" s="52"/>
      <c r="M7" s="52"/>
      <c r="N7" s="52"/>
      <c r="O7" s="54"/>
      <c r="P7" s="54"/>
      <c r="Q7" s="54"/>
      <c r="R7" s="54"/>
      <c r="S7" s="54"/>
      <c r="T7" s="54"/>
      <c r="U7" s="54"/>
      <c r="V7" s="54"/>
      <c r="W7" s="54"/>
      <c r="X7" s="54"/>
      <c r="Y7" s="54"/>
      <c r="Z7" s="54"/>
      <c r="AA7" s="54"/>
      <c r="AB7" s="54"/>
      <c r="AC7" s="54"/>
      <c r="AD7" s="54"/>
      <c r="AE7" s="54"/>
      <c r="AF7" s="54"/>
      <c r="AG7" s="54"/>
    </row>
    <row r="8" spans="1:33" s="7" customFormat="1" ht="25.5" customHeight="1">
      <c r="A8" s="561"/>
      <c r="B8" s="233" t="s">
        <v>78</v>
      </c>
      <c r="C8" s="233" t="s">
        <v>79</v>
      </c>
      <c r="D8" s="234" t="s">
        <v>6</v>
      </c>
      <c r="E8" s="233" t="s">
        <v>78</v>
      </c>
      <c r="F8" s="233" t="s">
        <v>79</v>
      </c>
      <c r="G8" s="234" t="s">
        <v>6</v>
      </c>
      <c r="H8" s="56"/>
      <c r="I8" s="57"/>
      <c r="J8" s="57"/>
      <c r="K8" s="57"/>
      <c r="L8" s="57"/>
      <c r="M8" s="57"/>
      <c r="N8" s="57"/>
      <c r="O8" s="57"/>
      <c r="P8" s="57"/>
      <c r="Q8" s="57"/>
      <c r="R8" s="57"/>
      <c r="S8" s="57"/>
      <c r="T8" s="57"/>
      <c r="U8" s="57"/>
      <c r="V8" s="57"/>
      <c r="W8" s="57"/>
      <c r="X8" s="57"/>
      <c r="Y8" s="57"/>
      <c r="Z8" s="57"/>
      <c r="AA8" s="57"/>
      <c r="AB8" s="57"/>
      <c r="AC8" s="57"/>
      <c r="AD8" s="57"/>
      <c r="AE8" s="57"/>
      <c r="AF8" s="57"/>
      <c r="AG8" s="57"/>
    </row>
    <row r="9" spans="1:33" s="7" customFormat="1" ht="30.75" customHeight="1">
      <c r="A9" s="235" t="s">
        <v>7</v>
      </c>
      <c r="B9" s="236" t="s">
        <v>80</v>
      </c>
      <c r="C9" s="236" t="s">
        <v>81</v>
      </c>
      <c r="D9" s="237" t="s">
        <v>8</v>
      </c>
      <c r="E9" s="236" t="s">
        <v>80</v>
      </c>
      <c r="F9" s="236" t="s">
        <v>81</v>
      </c>
      <c r="G9" s="237" t="s">
        <v>8</v>
      </c>
      <c r="H9" s="56"/>
      <c r="I9" s="57"/>
      <c r="J9" s="57"/>
      <c r="K9" s="57"/>
      <c r="L9" s="57"/>
      <c r="M9" s="57"/>
      <c r="N9" s="57"/>
      <c r="O9" s="57"/>
      <c r="P9" s="57"/>
      <c r="Q9" s="57"/>
      <c r="R9" s="57"/>
      <c r="S9" s="57"/>
      <c r="T9" s="57"/>
      <c r="U9" s="57"/>
      <c r="V9" s="57"/>
      <c r="W9" s="57"/>
      <c r="X9" s="57"/>
      <c r="Y9" s="57"/>
      <c r="Z9" s="57"/>
      <c r="AA9" s="57"/>
      <c r="AB9" s="57"/>
      <c r="AC9" s="57"/>
      <c r="AD9" s="57"/>
      <c r="AE9" s="57"/>
      <c r="AF9" s="57"/>
      <c r="AG9" s="57"/>
    </row>
    <row r="10" spans="1:33" s="20" customFormat="1" ht="65.25" customHeight="1">
      <c r="A10" s="238">
        <v>2017</v>
      </c>
      <c r="B10" s="239">
        <v>1443609</v>
      </c>
      <c r="C10" s="239">
        <v>1066948</v>
      </c>
      <c r="D10" s="240">
        <v>2510557</v>
      </c>
      <c r="E10" s="239">
        <v>62070</v>
      </c>
      <c r="F10" s="239">
        <v>91920</v>
      </c>
      <c r="G10" s="240">
        <v>153990</v>
      </c>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row>
    <row r="11" spans="1:33" s="4" customFormat="1" ht="65.25" customHeight="1">
      <c r="A11" s="61">
        <v>2018</v>
      </c>
      <c r="B11" s="62">
        <v>1423551</v>
      </c>
      <c r="C11" s="62">
        <v>1063279</v>
      </c>
      <c r="D11" s="63">
        <v>2486830</v>
      </c>
      <c r="E11" s="62">
        <v>65943</v>
      </c>
      <c r="F11" s="62">
        <v>122883</v>
      </c>
      <c r="G11" s="63">
        <v>188826</v>
      </c>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row>
    <row r="12" spans="1:33" s="20" customFormat="1" ht="65.25" customHeight="1">
      <c r="A12" s="241" t="s">
        <v>404</v>
      </c>
      <c r="B12" s="242">
        <v>1374893</v>
      </c>
      <c r="C12" s="242">
        <v>1009664</v>
      </c>
      <c r="D12" s="243">
        <f>SUM(B12:C12)</f>
        <v>2384557</v>
      </c>
      <c r="E12" s="242">
        <v>67761</v>
      </c>
      <c r="F12" s="242">
        <v>113556</v>
      </c>
      <c r="G12" s="243">
        <f>SUM(E12:F12)</f>
        <v>181317</v>
      </c>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row>
    <row r="13" spans="1:33" s="4" customFormat="1" ht="3" customHeight="1">
      <c r="A13" s="53"/>
      <c r="B13" s="77"/>
      <c r="C13" s="77"/>
      <c r="D13" s="77"/>
      <c r="E13" s="77"/>
      <c r="F13" s="77"/>
      <c r="G13" s="53"/>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row>
    <row r="14" spans="1:33" s="4" customFormat="1" ht="19.5" customHeight="1">
      <c r="A14" s="457" t="s">
        <v>405</v>
      </c>
      <c r="B14" s="77"/>
      <c r="C14" s="77"/>
      <c r="D14" s="77"/>
      <c r="E14" s="77"/>
      <c r="F14" s="77"/>
      <c r="G14" s="74" t="s">
        <v>409</v>
      </c>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row>
    <row r="15" spans="1:33" s="10" customFormat="1" ht="19.5" customHeight="1">
      <c r="A15" s="72" t="s">
        <v>33</v>
      </c>
      <c r="B15" s="73"/>
      <c r="C15" s="73"/>
      <c r="D15" s="73"/>
      <c r="E15" s="73"/>
      <c r="F15" s="73"/>
      <c r="G15" s="129" t="s">
        <v>34</v>
      </c>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row>
    <row r="16" spans="1:33" s="4" customFormat="1" ht="21">
      <c r="A16" s="47"/>
      <c r="B16" s="47"/>
      <c r="C16" s="47"/>
      <c r="D16" s="47"/>
      <c r="E16" s="47"/>
      <c r="F16" s="47"/>
      <c r="G16" s="76"/>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row>
    <row r="17" spans="1:33" s="4" customFormat="1" ht="18.75">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row>
    <row r="18" spans="1:33" s="4" customFormat="1" ht="18.75">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row>
    <row r="19" spans="1:33" s="4" customFormat="1" ht="18.75">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row>
    <row r="20" spans="1:33" s="4" customFormat="1" ht="18.75">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row>
    <row r="21" spans="1:33" s="4" customFormat="1" ht="18.75">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row>
    <row r="22" spans="1:33" s="4" customFormat="1" ht="18.75">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row>
    <row r="23" spans="1:33" s="4" customFormat="1" ht="18.7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row>
    <row r="24" spans="1:33" s="4" customFormat="1" ht="18.7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row>
    <row r="25" spans="1:33" s="4" customFormat="1" ht="18.75">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row>
    <row r="26" spans="1:33" s="4" customFormat="1" ht="18.75">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row>
    <row r="27" spans="1:33" s="4" customFormat="1" ht="18.75">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row>
    <row r="28" spans="1:33" s="4" customFormat="1" ht="18.75">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row>
    <row r="29" spans="1:33" s="4" customFormat="1" ht="18.75">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row>
    <row r="30" spans="1:33" s="4" customFormat="1" ht="7.5" customHeight="1">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row>
    <row r="31" spans="1:33" s="4" customFormat="1" ht="18.75">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row>
    <row r="32" spans="1:33" s="4" customFormat="1" ht="18.7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row>
    <row r="33" spans="1:33" s="4" customFormat="1" ht="18.7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row>
    <row r="34" spans="1:33" s="4" customFormat="1" ht="18.7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row>
    <row r="35" spans="1:33" s="4" customFormat="1" ht="18.7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row>
    <row r="36" spans="1:33" s="4" customFormat="1" ht="18.7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row>
    <row r="37" spans="1:33" s="4" customFormat="1" ht="18.7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row>
    <row r="38" spans="1:33" s="4" customFormat="1" ht="18.7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row>
    <row r="39" spans="1:33" s="4" customFormat="1" ht="18.7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row>
    <row r="40" spans="1:33" s="4" customFormat="1" ht="18.75">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row>
    <row r="41" spans="1:33" s="4" customFormat="1" ht="18.7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row>
    <row r="42" spans="1:33" s="4" customFormat="1" ht="18.75">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row>
    <row r="43" spans="1:33" s="4" customFormat="1" ht="18.7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row>
    <row r="44" spans="1:33" s="4" customFormat="1" ht="18.7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row>
    <row r="45" spans="1:33" s="4" customFormat="1" ht="18.75">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row>
    <row r="46" spans="1:33" s="4" customFormat="1" ht="18.75">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row>
    <row r="47" spans="1:33" s="4" customFormat="1" ht="18.75">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row>
    <row r="48" spans="1:33" s="4" customFormat="1" ht="18.7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row>
    <row r="49" spans="1:33" s="4" customFormat="1" ht="18.7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row>
    <row r="50" spans="1:33" s="4" customFormat="1" ht="18.7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row>
    <row r="51" spans="1:33" s="4" customFormat="1" ht="18.7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row>
    <row r="52" spans="1:33" s="4" customFormat="1" ht="18.7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row>
    <row r="53" spans="1:33" s="4" customFormat="1" ht="18.7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row>
    <row r="54" spans="1:33" s="4" customFormat="1" ht="18.7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row>
    <row r="55" spans="1:33" s="4" customFormat="1" ht="18.7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row>
    <row r="56" spans="1:33" s="4" customFormat="1" ht="18.7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row>
    <row r="57" spans="1:33" s="4" customFormat="1" ht="18.7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row>
    <row r="58" spans="1:33" s="4" customFormat="1" ht="18.7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row>
    <row r="59" spans="1:33" s="4" customFormat="1" ht="18.7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row>
    <row r="60" spans="1:33" s="4" customFormat="1" ht="18.7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row>
    <row r="61" spans="1:33" s="4" customFormat="1" ht="18.7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row>
    <row r="62" spans="1:33" s="4" customFormat="1" ht="18.7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row>
    <row r="63" spans="1:33" s="4" customFormat="1" ht="18.7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row>
    <row r="64" spans="1:33" s="4" customFormat="1" ht="18.7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row>
    <row r="65" spans="1:33" s="4" customFormat="1" ht="18.7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row>
    <row r="66" spans="1:33" s="4" customFormat="1" ht="18.7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row>
    <row r="67" spans="1:33" s="4" customFormat="1" ht="18.7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row>
    <row r="68" spans="1:33" s="4" customFormat="1" ht="18.7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row>
    <row r="69" spans="1:33" s="4" customFormat="1" ht="18.75">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row>
    <row r="70" spans="1:33" s="4" customFormat="1" ht="18.75">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row>
    <row r="71" spans="1:33" s="4" customFormat="1" ht="18.7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row>
    <row r="72" spans="1:33" s="4" customFormat="1" ht="18.75">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row>
    <row r="73" spans="1:33" s="4" customFormat="1" ht="18.75">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row>
    <row r="74" spans="1:33" s="4" customFormat="1" ht="18.75">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row>
    <row r="75" spans="1:33" s="4" customFormat="1" ht="18.7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row>
    <row r="76" spans="1:33" s="4" customFormat="1" ht="18.7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row>
    <row r="77" spans="1:33" s="4" customFormat="1" ht="18.75">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row>
    <row r="78" spans="1:33" s="4" customFormat="1" ht="18.75">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row>
    <row r="79" spans="1:33" s="4" customFormat="1" ht="18.75">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row>
    <row r="80" spans="1:33" s="4" customFormat="1" ht="18.75">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row>
    <row r="81" spans="1:33" s="4" customFormat="1" ht="18.75">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row>
    <row r="82" spans="1:33" s="4" customFormat="1" ht="18.75">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row>
    <row r="83" spans="1:33" s="4" customFormat="1" ht="18.75">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row>
    <row r="84" spans="1:33" s="4" customFormat="1" ht="18.75">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row>
    <row r="85" spans="1:33" s="4" customFormat="1" ht="18.75">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row>
    <row r="86" spans="1:33" s="4" customFormat="1" ht="18.75">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row>
    <row r="87" spans="1:33" s="4" customFormat="1" ht="18.75">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row>
    <row r="88" spans="1:33" s="4" customFormat="1" ht="18.75">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row>
    <row r="89" spans="1:33" s="4" customFormat="1" ht="18.75">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row>
    <row r="90" spans="1:33" s="4" customFormat="1" ht="18.75">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row>
    <row r="91" spans="1:33" s="4" customFormat="1" ht="18.75">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row>
    <row r="92" spans="1:33" s="4" customFormat="1" ht="18.75">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row>
    <row r="93" spans="1:33" s="4" customFormat="1" ht="18.75">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row>
    <row r="94" spans="1:33" s="4" customFormat="1" ht="18.75">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row>
    <row r="95" spans="1:33" s="4" customFormat="1" ht="18.75">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row>
    <row r="96" spans="1:33" s="4" customFormat="1" ht="18.75">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row>
    <row r="97" spans="1:33" s="4" customFormat="1" ht="18.75">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row>
    <row r="98" spans="1:33" s="4" customFormat="1" ht="18.75">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row>
    <row r="99" spans="1:33" s="4" customFormat="1" ht="18.75">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row>
    <row r="100" spans="1:33" s="4" customFormat="1" ht="18.75">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row>
    <row r="101" spans="1:33" s="4" customFormat="1" ht="18.75">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row>
    <row r="102" spans="1:33" s="4" customFormat="1" ht="18.75">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row>
    <row r="103" spans="1:33" s="4" customFormat="1" ht="18.75">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row>
    <row r="104" spans="1:33" s="4" customFormat="1" ht="18.75">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row>
    <row r="105" spans="1:33" s="4" customFormat="1" ht="18.75">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row>
    <row r="106" spans="1:33" s="4" customFormat="1" ht="18.75">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row>
    <row r="107" spans="1:33" s="4" customFormat="1" ht="18.75">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row>
    <row r="108" spans="1:33" s="4" customFormat="1" ht="18.75">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row>
    <row r="109" spans="1:33" s="4" customFormat="1" ht="18.75">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row>
  </sheetData>
  <sheetProtection/>
  <mergeCells count="3">
    <mergeCell ref="A7:A8"/>
    <mergeCell ref="B7:D7"/>
    <mergeCell ref="E7:G7"/>
  </mergeCells>
  <printOptions horizontalCentered="1"/>
  <pageMargins left="0.5" right="0.5" top="0.75" bottom="0.5" header="0" footer="0.2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theme="0"/>
  </sheetPr>
  <dimension ref="A2:AG42"/>
  <sheetViews>
    <sheetView rightToLeft="1" view="pageBreakPreview" zoomScaleSheetLayoutView="100" zoomScalePageLayoutView="0" workbookViewId="0" topLeftCell="A1">
      <selection activeCell="A2" sqref="A2"/>
    </sheetView>
  </sheetViews>
  <sheetFormatPr defaultColWidth="9.140625" defaultRowHeight="15"/>
  <cols>
    <col min="1" max="1" width="26.7109375" style="83" customWidth="1"/>
    <col min="2" max="4" width="24.421875" style="83" customWidth="1"/>
    <col min="5" max="5" width="26.7109375" style="83" customWidth="1"/>
    <col min="6" max="18" width="9.140625" style="83" customWidth="1"/>
    <col min="19" max="25" width="9.140625" style="96" customWidth="1"/>
    <col min="26" max="33" width="9.140625" style="83" customWidth="1"/>
    <col min="34" max="16384" width="9.140625" style="11" customWidth="1"/>
  </cols>
  <sheetData>
    <row r="1" ht="66.75" customHeight="1"/>
    <row r="2" spans="1:33" s="12" customFormat="1" ht="22.5" customHeight="1">
      <c r="A2" s="214" t="s">
        <v>289</v>
      </c>
      <c r="B2" s="214"/>
      <c r="C2" s="214"/>
      <c r="D2" s="214"/>
      <c r="E2" s="214"/>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row>
    <row r="3" spans="1:33" s="13" customFormat="1" ht="24.75" customHeight="1">
      <c r="A3" s="214" t="s">
        <v>332</v>
      </c>
      <c r="B3" s="214"/>
      <c r="C3" s="214"/>
      <c r="D3" s="214"/>
      <c r="E3" s="214"/>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row>
    <row r="4" spans="1:33" s="13" customFormat="1" ht="24.75" customHeight="1">
      <c r="A4" s="214" t="s">
        <v>349</v>
      </c>
      <c r="B4" s="214"/>
      <c r="C4" s="214"/>
      <c r="D4" s="214"/>
      <c r="E4" s="214"/>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row>
    <row r="5" spans="1:33" s="15" customFormat="1" ht="25.5" customHeight="1">
      <c r="A5" s="83"/>
      <c r="B5" s="83"/>
      <c r="C5" s="83"/>
      <c r="D5" s="83"/>
      <c r="E5" s="83"/>
      <c r="F5" s="83"/>
      <c r="G5" s="83"/>
      <c r="H5" s="83"/>
      <c r="I5" s="83"/>
      <c r="J5" s="83"/>
      <c r="K5" s="83"/>
      <c r="L5" s="83"/>
      <c r="M5" s="83"/>
      <c r="N5" s="83"/>
      <c r="O5" s="83"/>
      <c r="P5" s="83"/>
      <c r="Q5" s="83"/>
      <c r="R5" s="83"/>
      <c r="S5" s="96"/>
      <c r="T5" s="96"/>
      <c r="U5" s="96"/>
      <c r="V5" s="96"/>
      <c r="W5" s="96"/>
      <c r="X5" s="96"/>
      <c r="Y5" s="96"/>
      <c r="Z5" s="83"/>
      <c r="AA5" s="83"/>
      <c r="AB5" s="83"/>
      <c r="AC5" s="83"/>
      <c r="AD5" s="83"/>
      <c r="AE5" s="83"/>
      <c r="AF5" s="83"/>
      <c r="AG5" s="83"/>
    </row>
    <row r="6" spans="1:33" s="15" customFormat="1" ht="24.75" customHeight="1">
      <c r="A6" s="80" t="s">
        <v>56</v>
      </c>
      <c r="B6" s="83"/>
      <c r="C6" s="83"/>
      <c r="D6" s="83"/>
      <c r="E6" s="320" t="s">
        <v>61</v>
      </c>
      <c r="F6" s="83"/>
      <c r="G6" s="83"/>
      <c r="H6" s="83"/>
      <c r="I6" s="83"/>
      <c r="J6" s="83"/>
      <c r="K6" s="83"/>
      <c r="L6" s="83"/>
      <c r="M6" s="83"/>
      <c r="N6" s="83"/>
      <c r="O6" s="83"/>
      <c r="P6" s="83"/>
      <c r="Q6" s="83"/>
      <c r="R6" s="83"/>
      <c r="S6" s="96"/>
      <c r="T6" s="96"/>
      <c r="U6" s="96"/>
      <c r="V6" s="96"/>
      <c r="W6" s="96"/>
      <c r="X6" s="96"/>
      <c r="Y6" s="96"/>
      <c r="Z6" s="83"/>
      <c r="AA6" s="83"/>
      <c r="AB6" s="83"/>
      <c r="AC6" s="83"/>
      <c r="AD6" s="83"/>
      <c r="AE6" s="83"/>
      <c r="AF6" s="83"/>
      <c r="AG6" s="83"/>
    </row>
    <row r="7" spans="1:33" s="15" customFormat="1" ht="42.75" customHeight="1">
      <c r="A7" s="94" t="s">
        <v>57</v>
      </c>
      <c r="B7" s="93">
        <v>2017</v>
      </c>
      <c r="C7" s="93">
        <v>2018</v>
      </c>
      <c r="D7" s="93">
        <v>2019</v>
      </c>
      <c r="E7" s="93" t="s">
        <v>7</v>
      </c>
      <c r="F7" s="83"/>
      <c r="G7" s="83"/>
      <c r="H7" s="83"/>
      <c r="I7" s="83"/>
      <c r="J7" s="83"/>
      <c r="K7" s="83"/>
      <c r="L7" s="83"/>
      <c r="M7" s="83"/>
      <c r="N7" s="83"/>
      <c r="O7" s="83"/>
      <c r="P7" s="83"/>
      <c r="Q7" s="83"/>
      <c r="R7" s="83"/>
      <c r="S7" s="96"/>
      <c r="T7" s="96"/>
      <c r="U7" s="96"/>
      <c r="V7" s="96"/>
      <c r="W7" s="96"/>
      <c r="X7" s="96"/>
      <c r="Y7" s="96"/>
      <c r="Z7" s="83"/>
      <c r="AA7" s="83"/>
      <c r="AB7" s="83"/>
      <c r="AC7" s="83"/>
      <c r="AD7" s="83"/>
      <c r="AE7" s="83"/>
      <c r="AF7" s="83"/>
      <c r="AG7" s="83"/>
    </row>
    <row r="8" spans="1:33" s="15" customFormat="1" ht="52.5" customHeight="1">
      <c r="A8" s="311" t="s">
        <v>290</v>
      </c>
      <c r="B8" s="315">
        <v>15366880</v>
      </c>
      <c r="C8" s="315">
        <v>14954116</v>
      </c>
      <c r="D8" s="315">
        <v>14111303</v>
      </c>
      <c r="E8" s="312" t="s">
        <v>291</v>
      </c>
      <c r="F8" s="83"/>
      <c r="G8" s="83"/>
      <c r="H8" s="83"/>
      <c r="I8" s="83"/>
      <c r="J8" s="83"/>
      <c r="K8" s="83"/>
      <c r="L8" s="83"/>
      <c r="M8" s="83"/>
      <c r="N8" s="83"/>
      <c r="O8" s="83"/>
      <c r="P8" s="83"/>
      <c r="Q8" s="83"/>
      <c r="R8" s="83"/>
      <c r="S8" s="96"/>
      <c r="T8" s="96"/>
      <c r="U8" s="96"/>
      <c r="V8" s="96"/>
      <c r="W8" s="96"/>
      <c r="X8" s="96"/>
      <c r="Y8" s="96"/>
      <c r="Z8" s="83"/>
      <c r="AA8" s="83"/>
      <c r="AB8" s="83"/>
      <c r="AC8" s="83"/>
      <c r="AD8" s="83"/>
      <c r="AE8" s="83"/>
      <c r="AF8" s="83"/>
      <c r="AG8" s="83"/>
    </row>
    <row r="9" spans="1:33" s="15" customFormat="1" ht="10.5" customHeight="1">
      <c r="A9" s="226"/>
      <c r="B9" s="217"/>
      <c r="C9" s="217"/>
      <c r="D9" s="217"/>
      <c r="E9" s="227"/>
      <c r="F9" s="83"/>
      <c r="G9" s="83"/>
      <c r="H9" s="83"/>
      <c r="I9" s="83"/>
      <c r="J9" s="83"/>
      <c r="K9" s="83"/>
      <c r="L9" s="83"/>
      <c r="M9" s="83"/>
      <c r="N9" s="83"/>
      <c r="O9" s="83"/>
      <c r="P9" s="83"/>
      <c r="Q9" s="83"/>
      <c r="R9" s="83"/>
      <c r="S9" s="96"/>
      <c r="T9" s="96"/>
      <c r="U9" s="96"/>
      <c r="V9" s="96"/>
      <c r="W9" s="96"/>
      <c r="X9" s="96"/>
      <c r="Y9" s="96"/>
      <c r="Z9" s="83"/>
      <c r="AA9" s="83"/>
      <c r="AB9" s="83"/>
      <c r="AC9" s="83"/>
      <c r="AD9" s="83"/>
      <c r="AE9" s="83"/>
      <c r="AF9" s="83"/>
      <c r="AG9" s="83"/>
    </row>
    <row r="10" spans="1:33" s="14" customFormat="1" ht="29.25" customHeight="1">
      <c r="A10" s="566" t="s">
        <v>331</v>
      </c>
      <c r="B10" s="566"/>
      <c r="C10" s="389"/>
      <c r="D10" s="565" t="s">
        <v>330</v>
      </c>
      <c r="E10" s="565"/>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row>
    <row r="11" spans="1:33" s="14" customFormat="1" ht="14.25" customHeight="1">
      <c r="A11" s="220" t="s">
        <v>62</v>
      </c>
      <c r="B11" s="96"/>
      <c r="C11" s="96"/>
      <c r="D11" s="96"/>
      <c r="E11" s="221" t="s">
        <v>59</v>
      </c>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row>
    <row r="12" ht="21">
      <c r="G12" s="104"/>
    </row>
    <row r="13" spans="1:33" s="15" customFormat="1" ht="18.75">
      <c r="A13" s="83"/>
      <c r="B13" s="83"/>
      <c r="C13" s="83"/>
      <c r="D13" s="83"/>
      <c r="E13" s="83"/>
      <c r="F13" s="83"/>
      <c r="G13" s="83"/>
      <c r="H13" s="83"/>
      <c r="I13" s="83"/>
      <c r="J13" s="83"/>
      <c r="K13" s="83"/>
      <c r="L13" s="83"/>
      <c r="M13" s="83"/>
      <c r="N13" s="83"/>
      <c r="O13" s="83"/>
      <c r="P13" s="83"/>
      <c r="Q13" s="83"/>
      <c r="R13" s="83"/>
      <c r="S13" s="96"/>
      <c r="T13" s="96"/>
      <c r="U13" s="96"/>
      <c r="V13" s="96"/>
      <c r="W13" s="96"/>
      <c r="X13" s="96"/>
      <c r="Y13" s="96"/>
      <c r="Z13" s="83"/>
      <c r="AA13" s="83"/>
      <c r="AB13" s="83"/>
      <c r="AC13" s="83"/>
      <c r="AD13" s="83"/>
      <c r="AE13" s="83"/>
      <c r="AF13" s="83"/>
      <c r="AG13" s="83"/>
    </row>
    <row r="14" spans="1:33" s="15" customFormat="1" ht="18.75">
      <c r="A14" s="83"/>
      <c r="B14" s="83"/>
      <c r="C14" s="83"/>
      <c r="D14" s="83"/>
      <c r="E14" s="83"/>
      <c r="F14" s="83"/>
      <c r="G14" s="83"/>
      <c r="H14" s="83"/>
      <c r="I14" s="83"/>
      <c r="J14" s="83"/>
      <c r="K14" s="83"/>
      <c r="L14" s="83"/>
      <c r="M14" s="83"/>
      <c r="N14" s="83"/>
      <c r="O14" s="83"/>
      <c r="P14" s="83"/>
      <c r="Q14" s="83"/>
      <c r="R14" s="83"/>
      <c r="S14" s="96"/>
      <c r="T14" s="96"/>
      <c r="U14" s="96"/>
      <c r="V14" s="96"/>
      <c r="W14" s="96"/>
      <c r="X14" s="96"/>
      <c r="Y14" s="96"/>
      <c r="Z14" s="83"/>
      <c r="AA14" s="83"/>
      <c r="AB14" s="83"/>
      <c r="AC14" s="83"/>
      <c r="AD14" s="83"/>
      <c r="AE14" s="83"/>
      <c r="AF14" s="83"/>
      <c r="AG14" s="83"/>
    </row>
    <row r="15" spans="1:33" s="15" customFormat="1" ht="18.75">
      <c r="A15" s="83"/>
      <c r="B15" s="83"/>
      <c r="C15" s="83"/>
      <c r="D15" s="83"/>
      <c r="E15" s="83"/>
      <c r="F15" s="83"/>
      <c r="G15" s="83"/>
      <c r="H15" s="83"/>
      <c r="I15" s="83"/>
      <c r="J15" s="83"/>
      <c r="K15" s="83"/>
      <c r="L15" s="83"/>
      <c r="M15" s="83"/>
      <c r="N15" s="83"/>
      <c r="O15" s="83"/>
      <c r="P15" s="83"/>
      <c r="Q15" s="83"/>
      <c r="R15" s="83"/>
      <c r="S15" s="96"/>
      <c r="T15" s="96"/>
      <c r="U15" s="96"/>
      <c r="V15" s="96"/>
      <c r="W15" s="96"/>
      <c r="X15" s="96"/>
      <c r="Y15" s="96"/>
      <c r="Z15" s="83"/>
      <c r="AA15" s="83"/>
      <c r="AB15" s="83"/>
      <c r="AC15" s="83"/>
      <c r="AD15" s="83"/>
      <c r="AE15" s="83"/>
      <c r="AF15" s="83"/>
      <c r="AG15" s="83"/>
    </row>
    <row r="16" spans="1:33" s="15" customFormat="1" ht="18.75">
      <c r="A16" s="83"/>
      <c r="B16" s="83"/>
      <c r="C16" s="83"/>
      <c r="D16" s="83"/>
      <c r="E16" s="83"/>
      <c r="F16" s="83"/>
      <c r="G16" s="83"/>
      <c r="H16" s="83"/>
      <c r="I16" s="83"/>
      <c r="J16" s="83"/>
      <c r="K16" s="83"/>
      <c r="L16" s="83"/>
      <c r="M16" s="83"/>
      <c r="N16" s="83"/>
      <c r="O16" s="83"/>
      <c r="P16" s="83"/>
      <c r="Q16" s="83"/>
      <c r="R16" s="83"/>
      <c r="S16" s="96"/>
      <c r="T16" s="96"/>
      <c r="U16" s="96"/>
      <c r="V16" s="96"/>
      <c r="W16" s="96"/>
      <c r="X16" s="96"/>
      <c r="Y16" s="96"/>
      <c r="Z16" s="83"/>
      <c r="AA16" s="83"/>
      <c r="AB16" s="83"/>
      <c r="AC16" s="83"/>
      <c r="AD16" s="83"/>
      <c r="AE16" s="83"/>
      <c r="AF16" s="83"/>
      <c r="AG16" s="83"/>
    </row>
    <row r="17" spans="1:33" s="15" customFormat="1" ht="18.75">
      <c r="A17" s="83"/>
      <c r="B17" s="83"/>
      <c r="C17" s="83"/>
      <c r="D17" s="83"/>
      <c r="E17" s="83"/>
      <c r="F17" s="83"/>
      <c r="G17" s="83"/>
      <c r="H17" s="83"/>
      <c r="I17" s="83"/>
      <c r="J17" s="83"/>
      <c r="K17" s="83"/>
      <c r="L17" s="83"/>
      <c r="M17" s="83"/>
      <c r="N17" s="83"/>
      <c r="O17" s="83"/>
      <c r="P17" s="83"/>
      <c r="Q17" s="83"/>
      <c r="R17" s="83"/>
      <c r="S17" s="96"/>
      <c r="T17" s="96"/>
      <c r="U17" s="96"/>
      <c r="V17" s="96"/>
      <c r="W17" s="96"/>
      <c r="X17" s="96"/>
      <c r="Y17" s="96"/>
      <c r="Z17" s="83"/>
      <c r="AA17" s="83"/>
      <c r="AB17" s="83"/>
      <c r="AC17" s="83"/>
      <c r="AD17" s="83"/>
      <c r="AE17" s="83"/>
      <c r="AF17" s="83"/>
      <c r="AG17" s="83"/>
    </row>
    <row r="18" spans="1:33" s="15" customFormat="1" ht="18.75">
      <c r="A18" s="83"/>
      <c r="B18" s="83"/>
      <c r="C18" s="83"/>
      <c r="D18" s="83"/>
      <c r="E18" s="83"/>
      <c r="F18" s="83"/>
      <c r="G18" s="83"/>
      <c r="H18" s="83"/>
      <c r="I18" s="83"/>
      <c r="J18" s="83"/>
      <c r="K18" s="83"/>
      <c r="L18" s="83"/>
      <c r="M18" s="83"/>
      <c r="N18" s="83"/>
      <c r="O18" s="83"/>
      <c r="P18" s="83"/>
      <c r="Q18" s="83"/>
      <c r="R18" s="83"/>
      <c r="S18" s="96"/>
      <c r="T18" s="96"/>
      <c r="U18" s="96"/>
      <c r="V18" s="96"/>
      <c r="W18" s="96"/>
      <c r="X18" s="96"/>
      <c r="Y18" s="96"/>
      <c r="Z18" s="83"/>
      <c r="AA18" s="83"/>
      <c r="AB18" s="83"/>
      <c r="AC18" s="83"/>
      <c r="AD18" s="83"/>
      <c r="AE18" s="83"/>
      <c r="AF18" s="83"/>
      <c r="AG18" s="83"/>
    </row>
    <row r="19" spans="1:33" s="15" customFormat="1" ht="18.75">
      <c r="A19" s="83"/>
      <c r="B19" s="83"/>
      <c r="C19" s="83"/>
      <c r="D19" s="83"/>
      <c r="E19" s="83"/>
      <c r="F19" s="83"/>
      <c r="G19" s="83"/>
      <c r="H19" s="83"/>
      <c r="I19" s="83"/>
      <c r="J19" s="83"/>
      <c r="K19" s="83"/>
      <c r="L19" s="83"/>
      <c r="M19" s="83"/>
      <c r="N19" s="83"/>
      <c r="O19" s="83"/>
      <c r="P19" s="83"/>
      <c r="Q19" s="83"/>
      <c r="R19" s="83"/>
      <c r="S19" s="96"/>
      <c r="T19" s="96"/>
      <c r="U19" s="96"/>
      <c r="V19" s="96"/>
      <c r="W19" s="96"/>
      <c r="X19" s="96"/>
      <c r="Y19" s="96"/>
      <c r="Z19" s="83"/>
      <c r="AA19" s="83"/>
      <c r="AB19" s="83"/>
      <c r="AC19" s="83"/>
      <c r="AD19" s="83"/>
      <c r="AE19" s="83"/>
      <c r="AF19" s="83"/>
      <c r="AG19" s="83"/>
    </row>
    <row r="20" spans="1:33" s="15" customFormat="1" ht="18.75">
      <c r="A20" s="83"/>
      <c r="B20" s="83"/>
      <c r="C20" s="83"/>
      <c r="D20" s="83"/>
      <c r="E20" s="83"/>
      <c r="F20" s="83"/>
      <c r="G20" s="83"/>
      <c r="H20" s="83"/>
      <c r="I20" s="83"/>
      <c r="J20" s="83"/>
      <c r="K20" s="83"/>
      <c r="L20" s="83"/>
      <c r="M20" s="83"/>
      <c r="N20" s="83"/>
      <c r="O20" s="83"/>
      <c r="P20" s="83"/>
      <c r="Q20" s="83"/>
      <c r="R20" s="83"/>
      <c r="S20" s="96"/>
      <c r="T20" s="96"/>
      <c r="U20" s="96"/>
      <c r="V20" s="96"/>
      <c r="W20" s="96"/>
      <c r="X20" s="96"/>
      <c r="Y20" s="96"/>
      <c r="Z20" s="83"/>
      <c r="AA20" s="83"/>
      <c r="AB20" s="83"/>
      <c r="AC20" s="83"/>
      <c r="AD20" s="83"/>
      <c r="AE20" s="83"/>
      <c r="AF20" s="83"/>
      <c r="AG20" s="83"/>
    </row>
    <row r="21" spans="1:33" s="15" customFormat="1" ht="18.75">
      <c r="A21" s="83"/>
      <c r="B21" s="83"/>
      <c r="C21" s="83"/>
      <c r="D21" s="83"/>
      <c r="E21" s="83"/>
      <c r="F21" s="83"/>
      <c r="G21" s="83"/>
      <c r="H21" s="83"/>
      <c r="I21" s="83"/>
      <c r="J21" s="83"/>
      <c r="K21" s="83"/>
      <c r="L21" s="83"/>
      <c r="M21" s="83"/>
      <c r="N21" s="83"/>
      <c r="O21" s="83"/>
      <c r="P21" s="83"/>
      <c r="Q21" s="83"/>
      <c r="R21" s="83"/>
      <c r="S21" s="96"/>
      <c r="T21" s="96"/>
      <c r="U21" s="96"/>
      <c r="V21" s="96"/>
      <c r="W21" s="96"/>
      <c r="X21" s="96"/>
      <c r="Y21" s="96"/>
      <c r="Z21" s="83"/>
      <c r="AA21" s="83"/>
      <c r="AB21" s="83"/>
      <c r="AC21" s="83"/>
      <c r="AD21" s="83"/>
      <c r="AE21" s="83"/>
      <c r="AF21" s="83"/>
      <c r="AG21" s="83"/>
    </row>
    <row r="22" spans="1:33" s="15" customFormat="1" ht="18.75">
      <c r="A22" s="83"/>
      <c r="B22" s="83"/>
      <c r="C22" s="83"/>
      <c r="D22" s="83"/>
      <c r="E22" s="83"/>
      <c r="F22" s="83"/>
      <c r="G22" s="83"/>
      <c r="H22" s="83"/>
      <c r="I22" s="83"/>
      <c r="J22" s="83"/>
      <c r="K22" s="83"/>
      <c r="L22" s="83"/>
      <c r="M22" s="83"/>
      <c r="N22" s="83"/>
      <c r="O22" s="83"/>
      <c r="P22" s="83"/>
      <c r="Q22" s="83"/>
      <c r="R22" s="83"/>
      <c r="S22" s="96"/>
      <c r="T22" s="96"/>
      <c r="U22" s="96"/>
      <c r="V22" s="96"/>
      <c r="W22" s="96"/>
      <c r="X22" s="96"/>
      <c r="Y22" s="96"/>
      <c r="Z22" s="83"/>
      <c r="AA22" s="83"/>
      <c r="AB22" s="83"/>
      <c r="AC22" s="83"/>
      <c r="AD22" s="83"/>
      <c r="AE22" s="83"/>
      <c r="AF22" s="83"/>
      <c r="AG22" s="83"/>
    </row>
    <row r="23" spans="1:33" s="15" customFormat="1" ht="18.75">
      <c r="A23" s="83"/>
      <c r="B23" s="83"/>
      <c r="C23" s="83"/>
      <c r="D23" s="83"/>
      <c r="E23" s="83"/>
      <c r="F23" s="83"/>
      <c r="G23" s="83"/>
      <c r="H23" s="83"/>
      <c r="I23" s="83"/>
      <c r="J23" s="83"/>
      <c r="K23" s="83"/>
      <c r="L23" s="83"/>
      <c r="M23" s="83"/>
      <c r="N23" s="83"/>
      <c r="O23" s="83"/>
      <c r="P23" s="83"/>
      <c r="Q23" s="83"/>
      <c r="R23" s="83"/>
      <c r="S23" s="96"/>
      <c r="T23" s="96"/>
      <c r="U23" s="96"/>
      <c r="V23" s="96"/>
      <c r="W23" s="96"/>
      <c r="X23" s="96"/>
      <c r="Y23" s="96"/>
      <c r="Z23" s="83"/>
      <c r="AA23" s="83"/>
      <c r="AB23" s="83"/>
      <c r="AC23" s="83"/>
      <c r="AD23" s="83"/>
      <c r="AE23" s="83"/>
      <c r="AF23" s="83"/>
      <c r="AG23" s="83"/>
    </row>
    <row r="24" spans="1:33" s="15" customFormat="1" ht="18.75">
      <c r="A24" s="83"/>
      <c r="B24" s="83"/>
      <c r="C24" s="83"/>
      <c r="D24" s="83"/>
      <c r="E24" s="83"/>
      <c r="F24" s="83"/>
      <c r="G24" s="83"/>
      <c r="H24" s="83"/>
      <c r="I24" s="83"/>
      <c r="J24" s="83"/>
      <c r="K24" s="83"/>
      <c r="L24" s="83"/>
      <c r="M24" s="83"/>
      <c r="N24" s="83"/>
      <c r="O24" s="83"/>
      <c r="P24" s="83"/>
      <c r="Q24" s="83"/>
      <c r="R24" s="83"/>
      <c r="S24" s="96"/>
      <c r="T24" s="96"/>
      <c r="U24" s="96"/>
      <c r="V24" s="96"/>
      <c r="W24" s="96"/>
      <c r="X24" s="96"/>
      <c r="Y24" s="96"/>
      <c r="Z24" s="83"/>
      <c r="AA24" s="83"/>
      <c r="AB24" s="83"/>
      <c r="AC24" s="83"/>
      <c r="AD24" s="83"/>
      <c r="AE24" s="83"/>
      <c r="AF24" s="83"/>
      <c r="AG24" s="83"/>
    </row>
    <row r="25" spans="1:33" s="15" customFormat="1" ht="18.75">
      <c r="A25" s="83"/>
      <c r="B25" s="83"/>
      <c r="C25" s="83"/>
      <c r="D25" s="83"/>
      <c r="E25" s="83"/>
      <c r="F25" s="83"/>
      <c r="G25" s="83"/>
      <c r="H25" s="83"/>
      <c r="I25" s="83"/>
      <c r="J25" s="83"/>
      <c r="K25" s="83"/>
      <c r="L25" s="83"/>
      <c r="M25" s="83"/>
      <c r="N25" s="83"/>
      <c r="O25" s="83"/>
      <c r="P25" s="83"/>
      <c r="Q25" s="83"/>
      <c r="R25" s="83"/>
      <c r="S25" s="96"/>
      <c r="T25" s="96"/>
      <c r="U25" s="96"/>
      <c r="V25" s="96"/>
      <c r="W25" s="96"/>
      <c r="X25" s="96"/>
      <c r="Y25" s="96"/>
      <c r="Z25" s="83"/>
      <c r="AA25" s="83"/>
      <c r="AB25" s="83"/>
      <c r="AC25" s="83"/>
      <c r="AD25" s="83"/>
      <c r="AE25" s="83"/>
      <c r="AF25" s="83"/>
      <c r="AG25" s="83"/>
    </row>
    <row r="26" spans="1:33" s="15" customFormat="1" ht="7.5" customHeight="1">
      <c r="A26" s="83"/>
      <c r="B26" s="83"/>
      <c r="C26" s="83"/>
      <c r="D26" s="83"/>
      <c r="E26" s="83"/>
      <c r="F26" s="83"/>
      <c r="G26" s="83"/>
      <c r="H26" s="83"/>
      <c r="I26" s="83"/>
      <c r="J26" s="83"/>
      <c r="K26" s="83"/>
      <c r="L26" s="83"/>
      <c r="M26" s="83"/>
      <c r="N26" s="83"/>
      <c r="O26" s="83"/>
      <c r="P26" s="83"/>
      <c r="Q26" s="83"/>
      <c r="R26" s="83"/>
      <c r="S26" s="96"/>
      <c r="T26" s="96"/>
      <c r="U26" s="96"/>
      <c r="V26" s="96"/>
      <c r="W26" s="96"/>
      <c r="X26" s="96"/>
      <c r="Y26" s="96"/>
      <c r="Z26" s="83"/>
      <c r="AA26" s="83"/>
      <c r="AB26" s="83"/>
      <c r="AC26" s="83"/>
      <c r="AD26" s="83"/>
      <c r="AE26" s="83"/>
      <c r="AF26" s="83"/>
      <c r="AG26" s="83"/>
    </row>
    <row r="27" spans="1:33" s="15" customFormat="1" ht="18.75">
      <c r="A27" s="83"/>
      <c r="B27" s="83"/>
      <c r="C27" s="83"/>
      <c r="D27" s="83"/>
      <c r="E27" s="83"/>
      <c r="F27" s="83"/>
      <c r="G27" s="83"/>
      <c r="H27" s="83"/>
      <c r="I27" s="83"/>
      <c r="J27" s="83"/>
      <c r="K27" s="83"/>
      <c r="L27" s="83"/>
      <c r="M27" s="83"/>
      <c r="N27" s="83"/>
      <c r="O27" s="83"/>
      <c r="P27" s="83"/>
      <c r="Q27" s="83"/>
      <c r="R27" s="83"/>
      <c r="S27" s="96"/>
      <c r="T27" s="96"/>
      <c r="U27" s="96"/>
      <c r="V27" s="96"/>
      <c r="W27" s="96"/>
      <c r="X27" s="96"/>
      <c r="Y27" s="96"/>
      <c r="Z27" s="83"/>
      <c r="AA27" s="83"/>
      <c r="AB27" s="83"/>
      <c r="AC27" s="83"/>
      <c r="AD27" s="83"/>
      <c r="AE27" s="83"/>
      <c r="AF27" s="83"/>
      <c r="AG27" s="83"/>
    </row>
    <row r="28" spans="1:33" s="15" customFormat="1" ht="18.75">
      <c r="A28" s="83"/>
      <c r="B28" s="83"/>
      <c r="C28" s="83"/>
      <c r="D28" s="83"/>
      <c r="E28" s="83"/>
      <c r="F28" s="83"/>
      <c r="G28" s="83"/>
      <c r="H28" s="83"/>
      <c r="I28" s="83"/>
      <c r="J28" s="83"/>
      <c r="K28" s="83"/>
      <c r="L28" s="83"/>
      <c r="M28" s="83"/>
      <c r="N28" s="83"/>
      <c r="O28" s="83"/>
      <c r="P28" s="83"/>
      <c r="Q28" s="83"/>
      <c r="R28" s="83"/>
      <c r="S28" s="96"/>
      <c r="T28" s="96"/>
      <c r="U28" s="96"/>
      <c r="V28" s="96"/>
      <c r="W28" s="96"/>
      <c r="X28" s="96"/>
      <c r="Y28" s="96"/>
      <c r="Z28" s="83"/>
      <c r="AA28" s="83"/>
      <c r="AB28" s="83"/>
      <c r="AC28" s="83"/>
      <c r="AD28" s="83"/>
      <c r="AE28" s="83"/>
      <c r="AF28" s="83"/>
      <c r="AG28" s="83"/>
    </row>
    <row r="29" spans="1:33" s="15" customFormat="1" ht="18.75">
      <c r="A29" s="83"/>
      <c r="B29" s="83"/>
      <c r="C29" s="83"/>
      <c r="D29" s="83"/>
      <c r="E29" s="83"/>
      <c r="F29" s="83"/>
      <c r="G29" s="83"/>
      <c r="H29" s="83"/>
      <c r="I29" s="83"/>
      <c r="J29" s="83"/>
      <c r="K29" s="83"/>
      <c r="L29" s="83"/>
      <c r="M29" s="83"/>
      <c r="N29" s="83"/>
      <c r="O29" s="83"/>
      <c r="P29" s="83"/>
      <c r="Q29" s="83"/>
      <c r="R29" s="83"/>
      <c r="S29" s="96"/>
      <c r="T29" s="96"/>
      <c r="U29" s="96"/>
      <c r="V29" s="96"/>
      <c r="W29" s="96"/>
      <c r="X29" s="96"/>
      <c r="Y29" s="96"/>
      <c r="Z29" s="83"/>
      <c r="AA29" s="83"/>
      <c r="AB29" s="83"/>
      <c r="AC29" s="83"/>
      <c r="AD29" s="83"/>
      <c r="AE29" s="83"/>
      <c r="AF29" s="83"/>
      <c r="AG29" s="83"/>
    </row>
    <row r="30" spans="1:33" s="15" customFormat="1" ht="18.75">
      <c r="A30" s="83"/>
      <c r="B30" s="83"/>
      <c r="C30" s="83"/>
      <c r="D30" s="83"/>
      <c r="E30" s="83"/>
      <c r="F30" s="83"/>
      <c r="G30" s="83"/>
      <c r="H30" s="83"/>
      <c r="I30" s="83"/>
      <c r="J30" s="83"/>
      <c r="K30" s="83"/>
      <c r="L30" s="83"/>
      <c r="M30" s="83"/>
      <c r="N30" s="83"/>
      <c r="O30" s="83"/>
      <c r="P30" s="83"/>
      <c r="Q30" s="83"/>
      <c r="R30" s="83"/>
      <c r="S30" s="96"/>
      <c r="T30" s="96"/>
      <c r="U30" s="96"/>
      <c r="V30" s="96"/>
      <c r="W30" s="96"/>
      <c r="X30" s="96"/>
      <c r="Y30" s="96"/>
      <c r="Z30" s="83"/>
      <c r="AA30" s="83"/>
      <c r="AB30" s="83"/>
      <c r="AC30" s="83"/>
      <c r="AD30" s="83"/>
      <c r="AE30" s="83"/>
      <c r="AF30" s="83"/>
      <c r="AG30" s="83"/>
    </row>
    <row r="31" spans="1:33" s="15" customFormat="1" ht="18.75">
      <c r="A31" s="83"/>
      <c r="B31" s="83"/>
      <c r="C31" s="83"/>
      <c r="D31" s="83"/>
      <c r="E31" s="83"/>
      <c r="F31" s="83"/>
      <c r="G31" s="83"/>
      <c r="H31" s="83"/>
      <c r="I31" s="83"/>
      <c r="J31" s="83"/>
      <c r="K31" s="83"/>
      <c r="L31" s="83"/>
      <c r="M31" s="83"/>
      <c r="N31" s="83"/>
      <c r="O31" s="83"/>
      <c r="P31" s="83"/>
      <c r="Q31" s="83"/>
      <c r="R31" s="83"/>
      <c r="S31" s="96"/>
      <c r="T31" s="96"/>
      <c r="U31" s="96"/>
      <c r="V31" s="96"/>
      <c r="W31" s="96"/>
      <c r="X31" s="96"/>
      <c r="Y31" s="96"/>
      <c r="Z31" s="83"/>
      <c r="AA31" s="83"/>
      <c r="AB31" s="83"/>
      <c r="AC31" s="83"/>
      <c r="AD31" s="83"/>
      <c r="AE31" s="83"/>
      <c r="AF31" s="83"/>
      <c r="AG31" s="83"/>
    </row>
    <row r="32" spans="1:33" s="15" customFormat="1" ht="18.75">
      <c r="A32" s="83"/>
      <c r="B32" s="83"/>
      <c r="C32" s="83"/>
      <c r="D32" s="83"/>
      <c r="E32" s="83"/>
      <c r="F32" s="83"/>
      <c r="G32" s="83"/>
      <c r="H32" s="83"/>
      <c r="I32" s="83"/>
      <c r="J32" s="83"/>
      <c r="K32" s="83"/>
      <c r="L32" s="83"/>
      <c r="M32" s="83"/>
      <c r="N32" s="83"/>
      <c r="O32" s="83"/>
      <c r="P32" s="83"/>
      <c r="Q32" s="83"/>
      <c r="R32" s="83"/>
      <c r="S32" s="96"/>
      <c r="T32" s="96"/>
      <c r="U32" s="96"/>
      <c r="V32" s="96"/>
      <c r="W32" s="96"/>
      <c r="X32" s="96"/>
      <c r="Y32" s="96"/>
      <c r="Z32" s="83"/>
      <c r="AA32" s="83"/>
      <c r="AB32" s="83"/>
      <c r="AC32" s="83"/>
      <c r="AD32" s="83"/>
      <c r="AE32" s="83"/>
      <c r="AF32" s="83"/>
      <c r="AG32" s="83"/>
    </row>
    <row r="33" spans="1:33" s="15" customFormat="1" ht="18.75">
      <c r="A33" s="83"/>
      <c r="B33" s="83"/>
      <c r="C33" s="83"/>
      <c r="D33" s="83"/>
      <c r="E33" s="83"/>
      <c r="F33" s="83"/>
      <c r="G33" s="83"/>
      <c r="H33" s="83"/>
      <c r="I33" s="83"/>
      <c r="J33" s="83"/>
      <c r="K33" s="83"/>
      <c r="L33" s="83"/>
      <c r="M33" s="83"/>
      <c r="N33" s="83"/>
      <c r="O33" s="83"/>
      <c r="P33" s="83"/>
      <c r="Q33" s="83"/>
      <c r="R33" s="83"/>
      <c r="S33" s="96"/>
      <c r="T33" s="96"/>
      <c r="U33" s="96"/>
      <c r="V33" s="96"/>
      <c r="W33" s="96"/>
      <c r="X33" s="96"/>
      <c r="Y33" s="96"/>
      <c r="Z33" s="83"/>
      <c r="AA33" s="83"/>
      <c r="AB33" s="83"/>
      <c r="AC33" s="83"/>
      <c r="AD33" s="83"/>
      <c r="AE33" s="83"/>
      <c r="AF33" s="83"/>
      <c r="AG33" s="83"/>
    </row>
    <row r="34" spans="1:33" s="15" customFormat="1" ht="18.75">
      <c r="A34" s="83"/>
      <c r="B34" s="83"/>
      <c r="C34" s="83"/>
      <c r="D34" s="83"/>
      <c r="E34" s="83"/>
      <c r="F34" s="83"/>
      <c r="G34" s="83"/>
      <c r="H34" s="83"/>
      <c r="I34" s="83"/>
      <c r="J34" s="83"/>
      <c r="K34" s="83"/>
      <c r="L34" s="83"/>
      <c r="M34" s="83"/>
      <c r="N34" s="83"/>
      <c r="O34" s="83"/>
      <c r="P34" s="83"/>
      <c r="Q34" s="83"/>
      <c r="R34" s="83"/>
      <c r="S34" s="96"/>
      <c r="T34" s="96"/>
      <c r="U34" s="96"/>
      <c r="V34" s="96"/>
      <c r="W34" s="96"/>
      <c r="X34" s="96"/>
      <c r="Y34" s="96"/>
      <c r="Z34" s="83"/>
      <c r="AA34" s="83"/>
      <c r="AB34" s="83"/>
      <c r="AC34" s="83"/>
      <c r="AD34" s="83"/>
      <c r="AE34" s="83"/>
      <c r="AF34" s="83"/>
      <c r="AG34" s="83"/>
    </row>
    <row r="35" spans="1:33" s="15" customFormat="1" ht="18.75">
      <c r="A35" s="83"/>
      <c r="B35" s="83"/>
      <c r="C35" s="83"/>
      <c r="D35" s="83"/>
      <c r="E35" s="83"/>
      <c r="F35" s="83"/>
      <c r="G35" s="83"/>
      <c r="H35" s="83"/>
      <c r="I35" s="83"/>
      <c r="J35" s="83"/>
      <c r="K35" s="83"/>
      <c r="L35" s="83"/>
      <c r="M35" s="83"/>
      <c r="N35" s="83"/>
      <c r="O35" s="83"/>
      <c r="P35" s="83"/>
      <c r="Q35" s="83"/>
      <c r="R35" s="83"/>
      <c r="S35" s="96"/>
      <c r="T35" s="96"/>
      <c r="U35" s="96"/>
      <c r="V35" s="96"/>
      <c r="W35" s="96"/>
      <c r="X35" s="96"/>
      <c r="Y35" s="96"/>
      <c r="Z35" s="83"/>
      <c r="AA35" s="83"/>
      <c r="AB35" s="83"/>
      <c r="AC35" s="83"/>
      <c r="AD35" s="83"/>
      <c r="AE35" s="83"/>
      <c r="AF35" s="83"/>
      <c r="AG35" s="83"/>
    </row>
    <row r="36" spans="1:33" s="15" customFormat="1" ht="18.75">
      <c r="A36" s="83"/>
      <c r="B36" s="83"/>
      <c r="C36" s="83"/>
      <c r="D36" s="83"/>
      <c r="E36" s="83"/>
      <c r="F36" s="83"/>
      <c r="G36" s="83"/>
      <c r="H36" s="83"/>
      <c r="I36" s="83"/>
      <c r="J36" s="83"/>
      <c r="K36" s="83"/>
      <c r="L36" s="83"/>
      <c r="M36" s="83"/>
      <c r="N36" s="83"/>
      <c r="O36" s="83"/>
      <c r="P36" s="83"/>
      <c r="Q36" s="83"/>
      <c r="R36" s="83"/>
      <c r="S36" s="96"/>
      <c r="T36" s="96"/>
      <c r="U36" s="96"/>
      <c r="V36" s="96"/>
      <c r="W36" s="96"/>
      <c r="X36" s="96"/>
      <c r="Y36" s="96"/>
      <c r="Z36" s="83"/>
      <c r="AA36" s="83"/>
      <c r="AB36" s="83"/>
      <c r="AC36" s="83"/>
      <c r="AD36" s="83"/>
      <c r="AE36" s="83"/>
      <c r="AF36" s="83"/>
      <c r="AG36" s="83"/>
    </row>
    <row r="37" spans="1:33" s="15" customFormat="1" ht="18.75">
      <c r="A37" s="83"/>
      <c r="B37" s="83"/>
      <c r="C37" s="83"/>
      <c r="D37" s="83"/>
      <c r="E37" s="83"/>
      <c r="F37" s="83"/>
      <c r="G37" s="83"/>
      <c r="H37" s="83"/>
      <c r="I37" s="83"/>
      <c r="J37" s="83"/>
      <c r="K37" s="83"/>
      <c r="L37" s="83"/>
      <c r="M37" s="83"/>
      <c r="N37" s="83"/>
      <c r="O37" s="83"/>
      <c r="P37" s="83"/>
      <c r="Q37" s="83"/>
      <c r="R37" s="83"/>
      <c r="S37" s="96"/>
      <c r="T37" s="96"/>
      <c r="U37" s="96"/>
      <c r="V37" s="96"/>
      <c r="W37" s="96"/>
      <c r="X37" s="96"/>
      <c r="Y37" s="96"/>
      <c r="Z37" s="83"/>
      <c r="AA37" s="83"/>
      <c r="AB37" s="83"/>
      <c r="AC37" s="83"/>
      <c r="AD37" s="83"/>
      <c r="AE37" s="83"/>
      <c r="AF37" s="83"/>
      <c r="AG37" s="83"/>
    </row>
    <row r="38" spans="1:33" s="15" customFormat="1" ht="18.75">
      <c r="A38" s="83"/>
      <c r="B38" s="83"/>
      <c r="C38" s="83"/>
      <c r="D38" s="83"/>
      <c r="E38" s="83"/>
      <c r="F38" s="83"/>
      <c r="G38" s="83"/>
      <c r="H38" s="83"/>
      <c r="I38" s="83"/>
      <c r="J38" s="83"/>
      <c r="K38" s="83"/>
      <c r="L38" s="83"/>
      <c r="M38" s="83"/>
      <c r="N38" s="83"/>
      <c r="O38" s="83"/>
      <c r="P38" s="83"/>
      <c r="Q38" s="83"/>
      <c r="R38" s="83"/>
      <c r="S38" s="96"/>
      <c r="T38" s="96"/>
      <c r="U38" s="96"/>
      <c r="V38" s="96"/>
      <c r="W38" s="96"/>
      <c r="X38" s="96"/>
      <c r="Y38" s="96"/>
      <c r="Z38" s="83"/>
      <c r="AA38" s="83"/>
      <c r="AB38" s="83"/>
      <c r="AC38" s="83"/>
      <c r="AD38" s="83"/>
      <c r="AE38" s="83"/>
      <c r="AF38" s="83"/>
      <c r="AG38" s="83"/>
    </row>
    <row r="39" spans="1:33" s="15" customFormat="1" ht="18.75">
      <c r="A39" s="83"/>
      <c r="B39" s="83"/>
      <c r="C39" s="83"/>
      <c r="D39" s="83"/>
      <c r="E39" s="83"/>
      <c r="F39" s="83"/>
      <c r="G39" s="83"/>
      <c r="H39" s="83"/>
      <c r="I39" s="83"/>
      <c r="J39" s="83"/>
      <c r="K39" s="83"/>
      <c r="L39" s="83"/>
      <c r="M39" s="83"/>
      <c r="N39" s="83"/>
      <c r="O39" s="83"/>
      <c r="P39" s="83"/>
      <c r="Q39" s="83"/>
      <c r="R39" s="83"/>
      <c r="S39" s="96"/>
      <c r="T39" s="96"/>
      <c r="U39" s="96"/>
      <c r="V39" s="96"/>
      <c r="W39" s="96"/>
      <c r="X39" s="96"/>
      <c r="Y39" s="96"/>
      <c r="Z39" s="83"/>
      <c r="AA39" s="83"/>
      <c r="AB39" s="83"/>
      <c r="AC39" s="83"/>
      <c r="AD39" s="83"/>
      <c r="AE39" s="83"/>
      <c r="AF39" s="83"/>
      <c r="AG39" s="83"/>
    </row>
    <row r="40" spans="1:33" s="15" customFormat="1" ht="18.75">
      <c r="A40" s="83"/>
      <c r="B40" s="83"/>
      <c r="C40" s="83"/>
      <c r="D40" s="83"/>
      <c r="E40" s="83"/>
      <c r="F40" s="83"/>
      <c r="G40" s="83"/>
      <c r="H40" s="83"/>
      <c r="I40" s="83"/>
      <c r="J40" s="83"/>
      <c r="K40" s="83"/>
      <c r="L40" s="83"/>
      <c r="M40" s="83"/>
      <c r="N40" s="83"/>
      <c r="O40" s="83"/>
      <c r="P40" s="83"/>
      <c r="Q40" s="83"/>
      <c r="R40" s="83"/>
      <c r="S40" s="96"/>
      <c r="T40" s="96"/>
      <c r="U40" s="96"/>
      <c r="V40" s="96"/>
      <c r="W40" s="96"/>
      <c r="X40" s="96"/>
      <c r="Y40" s="96"/>
      <c r="Z40" s="83"/>
      <c r="AA40" s="83"/>
      <c r="AB40" s="83"/>
      <c r="AC40" s="83"/>
      <c r="AD40" s="83"/>
      <c r="AE40" s="83"/>
      <c r="AF40" s="83"/>
      <c r="AG40" s="83"/>
    </row>
    <row r="41" spans="1:33" s="15" customFormat="1" ht="18.75">
      <c r="A41" s="83"/>
      <c r="B41" s="83"/>
      <c r="C41" s="83"/>
      <c r="D41" s="83"/>
      <c r="E41" s="83"/>
      <c r="F41" s="83"/>
      <c r="G41" s="83"/>
      <c r="H41" s="83"/>
      <c r="I41" s="83"/>
      <c r="J41" s="83"/>
      <c r="K41" s="83"/>
      <c r="L41" s="83"/>
      <c r="M41" s="83"/>
      <c r="N41" s="83"/>
      <c r="O41" s="83"/>
      <c r="P41" s="83"/>
      <c r="Q41" s="83"/>
      <c r="R41" s="83"/>
      <c r="S41" s="96"/>
      <c r="T41" s="96"/>
      <c r="U41" s="96"/>
      <c r="V41" s="96"/>
      <c r="W41" s="96"/>
      <c r="X41" s="96"/>
      <c r="Y41" s="96"/>
      <c r="Z41" s="83"/>
      <c r="AA41" s="83"/>
      <c r="AB41" s="83"/>
      <c r="AC41" s="83"/>
      <c r="AD41" s="83"/>
      <c r="AE41" s="83"/>
      <c r="AF41" s="83"/>
      <c r="AG41" s="83"/>
    </row>
    <row r="42" spans="1:33" s="15" customFormat="1" ht="18.75">
      <c r="A42" s="83"/>
      <c r="B42" s="83"/>
      <c r="C42" s="83"/>
      <c r="D42" s="83"/>
      <c r="E42" s="83"/>
      <c r="F42" s="83"/>
      <c r="G42" s="83"/>
      <c r="H42" s="83"/>
      <c r="I42" s="83"/>
      <c r="J42" s="83"/>
      <c r="K42" s="83"/>
      <c r="L42" s="83"/>
      <c r="M42" s="83"/>
      <c r="N42" s="83"/>
      <c r="O42" s="83"/>
      <c r="P42" s="83"/>
      <c r="Q42" s="83"/>
      <c r="R42" s="83"/>
      <c r="S42" s="96"/>
      <c r="T42" s="96"/>
      <c r="U42" s="96"/>
      <c r="V42" s="96"/>
      <c r="W42" s="96"/>
      <c r="X42" s="96"/>
      <c r="Y42" s="96"/>
      <c r="Z42" s="83"/>
      <c r="AA42" s="83"/>
      <c r="AB42" s="83"/>
      <c r="AC42" s="83"/>
      <c r="AD42" s="83"/>
      <c r="AE42" s="83"/>
      <c r="AF42" s="83"/>
      <c r="AG42" s="83"/>
    </row>
  </sheetData>
  <sheetProtection/>
  <mergeCells count="2">
    <mergeCell ref="D10:E10"/>
    <mergeCell ref="A10:B10"/>
  </mergeCells>
  <printOptions horizontalCentered="1" verticalCentered="1"/>
  <pageMargins left="0.5" right="0.5" top="0.5" bottom="0.5" header="0" footer="0.2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theme="0" tint="-0.04997999966144562"/>
  </sheetPr>
  <dimension ref="A2:AG31"/>
  <sheetViews>
    <sheetView rightToLeft="1" view="pageBreakPreview" zoomScale="85" zoomScaleNormal="75" zoomScaleSheetLayoutView="85" zoomScalePageLayoutView="0" workbookViewId="0" topLeftCell="A1">
      <selection activeCell="A2" sqref="A2:E2"/>
    </sheetView>
  </sheetViews>
  <sheetFormatPr defaultColWidth="9.140625" defaultRowHeight="15"/>
  <cols>
    <col min="1" max="1" width="33.28125" style="83" bestFit="1" customWidth="1"/>
    <col min="2" max="4" width="22.421875" style="83" customWidth="1"/>
    <col min="5" max="5" width="35.00390625" style="322" bestFit="1" customWidth="1"/>
    <col min="6" max="6" width="11.57421875" style="83" bestFit="1" customWidth="1"/>
    <col min="7" max="18" width="9.140625" style="83" customWidth="1"/>
    <col min="19" max="25" width="9.140625" style="96" customWidth="1"/>
    <col min="26" max="33" width="9.140625" style="83" customWidth="1"/>
    <col min="34" max="16384" width="9.140625" style="11" customWidth="1"/>
  </cols>
  <sheetData>
    <row r="1" ht="81" customHeight="1"/>
    <row r="2" spans="1:33" s="12" customFormat="1" ht="25.5" customHeight="1">
      <c r="A2" s="567" t="s">
        <v>292</v>
      </c>
      <c r="B2" s="567"/>
      <c r="C2" s="567"/>
      <c r="D2" s="567"/>
      <c r="E2" s="567"/>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row>
    <row r="3" spans="1:33" s="13" customFormat="1" ht="25.5" customHeight="1">
      <c r="A3" s="567" t="s">
        <v>333</v>
      </c>
      <c r="B3" s="567"/>
      <c r="C3" s="567"/>
      <c r="D3" s="567"/>
      <c r="E3" s="567"/>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row>
    <row r="4" spans="1:33" s="15" customFormat="1" ht="24.75" customHeight="1">
      <c r="A4" s="84" t="s">
        <v>179</v>
      </c>
      <c r="B4" s="83"/>
      <c r="C4" s="83"/>
      <c r="D4" s="83"/>
      <c r="E4" s="323"/>
      <c r="F4" s="83"/>
      <c r="G4" s="83"/>
      <c r="H4" s="83"/>
      <c r="I4" s="83"/>
      <c r="J4" s="83"/>
      <c r="K4" s="83"/>
      <c r="L4" s="83"/>
      <c r="M4" s="83"/>
      <c r="N4" s="83"/>
      <c r="O4" s="83"/>
      <c r="P4" s="83"/>
      <c r="Q4" s="83"/>
      <c r="R4" s="83"/>
      <c r="S4" s="96"/>
      <c r="T4" s="96"/>
      <c r="U4" s="96"/>
      <c r="V4" s="96"/>
      <c r="W4" s="96"/>
      <c r="X4" s="96"/>
      <c r="Y4" s="96"/>
      <c r="Z4" s="83"/>
      <c r="AA4" s="83"/>
      <c r="AB4" s="83"/>
      <c r="AC4" s="83"/>
      <c r="AD4" s="83"/>
      <c r="AE4" s="83"/>
      <c r="AF4" s="83"/>
      <c r="AG4" s="83"/>
    </row>
    <row r="5" spans="1:33" s="15" customFormat="1" ht="51.75" customHeight="1">
      <c r="A5" s="94" t="s">
        <v>57</v>
      </c>
      <c r="B5" s="93">
        <v>2017</v>
      </c>
      <c r="C5" s="93">
        <v>2018</v>
      </c>
      <c r="D5" s="93">
        <v>2019</v>
      </c>
      <c r="E5" s="93" t="s">
        <v>7</v>
      </c>
      <c r="F5" s="83"/>
      <c r="G5" s="83"/>
      <c r="H5" s="83"/>
      <c r="I5" s="83"/>
      <c r="J5" s="83"/>
      <c r="K5" s="83"/>
      <c r="L5" s="83"/>
      <c r="M5" s="83"/>
      <c r="N5" s="83"/>
      <c r="O5" s="83"/>
      <c r="P5" s="83"/>
      <c r="Q5" s="83"/>
      <c r="R5" s="83"/>
      <c r="S5" s="96"/>
      <c r="T5" s="96"/>
      <c r="U5" s="96"/>
      <c r="V5" s="96"/>
      <c r="W5" s="96"/>
      <c r="X5" s="96"/>
      <c r="Y5" s="96"/>
      <c r="Z5" s="83"/>
      <c r="AA5" s="83"/>
      <c r="AB5" s="83"/>
      <c r="AC5" s="83"/>
      <c r="AD5" s="83"/>
      <c r="AE5" s="83"/>
      <c r="AF5" s="83"/>
      <c r="AG5" s="83"/>
    </row>
    <row r="6" spans="1:33" s="15" customFormat="1" ht="51.75" customHeight="1">
      <c r="A6" s="347" t="s">
        <v>302</v>
      </c>
      <c r="B6" s="298">
        <v>3795568</v>
      </c>
      <c r="C6" s="298">
        <v>2801380</v>
      </c>
      <c r="D6" s="298">
        <v>2616389</v>
      </c>
      <c r="E6" s="348" t="s">
        <v>306</v>
      </c>
      <c r="F6" s="83"/>
      <c r="G6" s="83"/>
      <c r="H6" s="83"/>
      <c r="I6" s="83"/>
      <c r="J6" s="83"/>
      <c r="K6" s="83"/>
      <c r="L6" s="83"/>
      <c r="M6" s="83"/>
      <c r="N6" s="83"/>
      <c r="O6" s="83"/>
      <c r="P6" s="83"/>
      <c r="Q6" s="83"/>
      <c r="R6" s="83"/>
      <c r="S6" s="96"/>
      <c r="T6" s="96"/>
      <c r="U6" s="96"/>
      <c r="V6" s="96"/>
      <c r="W6" s="96"/>
      <c r="X6" s="96"/>
      <c r="Y6" s="96"/>
      <c r="Z6" s="83"/>
      <c r="AA6" s="83"/>
      <c r="AB6" s="83"/>
      <c r="AC6" s="83"/>
      <c r="AD6" s="83"/>
      <c r="AE6" s="83"/>
      <c r="AF6" s="83"/>
      <c r="AG6" s="83"/>
    </row>
    <row r="7" spans="1:33" s="15" customFormat="1" ht="51.75" customHeight="1">
      <c r="A7" s="347" t="s">
        <v>303</v>
      </c>
      <c r="B7" s="298">
        <v>4754504</v>
      </c>
      <c r="C7" s="298">
        <v>4539045</v>
      </c>
      <c r="D7" s="298">
        <v>2917316</v>
      </c>
      <c r="E7" s="348" t="s">
        <v>308</v>
      </c>
      <c r="F7" s="83"/>
      <c r="G7" s="83"/>
      <c r="H7" s="83"/>
      <c r="I7" s="83"/>
      <c r="J7" s="83"/>
      <c r="K7" s="83"/>
      <c r="L7" s="83"/>
      <c r="M7" s="83"/>
      <c r="N7" s="83"/>
      <c r="O7" s="83"/>
      <c r="P7" s="83"/>
      <c r="Q7" s="83"/>
      <c r="R7" s="83"/>
      <c r="S7" s="96"/>
      <c r="T7" s="96"/>
      <c r="U7" s="96"/>
      <c r="V7" s="96"/>
      <c r="W7" s="96"/>
      <c r="X7" s="96"/>
      <c r="Y7" s="96"/>
      <c r="Z7" s="83"/>
      <c r="AA7" s="83"/>
      <c r="AB7" s="83"/>
      <c r="AC7" s="83"/>
      <c r="AD7" s="83"/>
      <c r="AE7" s="83"/>
      <c r="AF7" s="83"/>
      <c r="AG7" s="83"/>
    </row>
    <row r="8" spans="1:33" s="15" customFormat="1" ht="51.75" customHeight="1">
      <c r="A8" s="347" t="s">
        <v>304</v>
      </c>
      <c r="B8" s="298">
        <v>317362</v>
      </c>
      <c r="C8" s="298">
        <v>280487</v>
      </c>
      <c r="D8" s="298">
        <v>257667</v>
      </c>
      <c r="E8" s="348" t="s">
        <v>307</v>
      </c>
      <c r="F8" s="83"/>
      <c r="G8" s="83"/>
      <c r="H8" s="83"/>
      <c r="I8" s="83"/>
      <c r="J8" s="83"/>
      <c r="K8" s="83"/>
      <c r="L8" s="83"/>
      <c r="M8" s="83"/>
      <c r="N8" s="83"/>
      <c r="O8" s="83"/>
      <c r="P8" s="83"/>
      <c r="Q8" s="83"/>
      <c r="R8" s="83"/>
      <c r="S8" s="96"/>
      <c r="T8" s="96"/>
      <c r="U8" s="96"/>
      <c r="V8" s="96"/>
      <c r="W8" s="96"/>
      <c r="X8" s="96"/>
      <c r="Y8" s="96"/>
      <c r="Z8" s="83"/>
      <c r="AA8" s="83"/>
      <c r="AB8" s="83"/>
      <c r="AC8" s="83"/>
      <c r="AD8" s="83"/>
      <c r="AE8" s="83"/>
      <c r="AF8" s="83"/>
      <c r="AG8" s="83"/>
    </row>
    <row r="9" spans="1:33" s="16" customFormat="1" ht="51.75" customHeight="1">
      <c r="A9" s="325" t="s">
        <v>305</v>
      </c>
      <c r="B9" s="304">
        <v>126685</v>
      </c>
      <c r="C9" s="304">
        <v>84984</v>
      </c>
      <c r="D9" s="304">
        <v>112136</v>
      </c>
      <c r="E9" s="349" t="s">
        <v>309</v>
      </c>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row>
    <row r="10" spans="1:33" s="14" customFormat="1" ht="16.5">
      <c r="A10" s="326" t="s">
        <v>293</v>
      </c>
      <c r="B10" s="324"/>
      <c r="C10" s="324"/>
      <c r="D10" s="324"/>
      <c r="E10" s="327" t="s">
        <v>294</v>
      </c>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row>
    <row r="11" spans="1:33" s="15" customFormat="1" ht="18.75">
      <c r="A11" s="220" t="s">
        <v>58</v>
      </c>
      <c r="B11" s="228"/>
      <c r="C11" s="228"/>
      <c r="D11" s="228"/>
      <c r="E11" s="327" t="s">
        <v>59</v>
      </c>
      <c r="F11" s="83"/>
      <c r="G11" s="83"/>
      <c r="H11" s="83"/>
      <c r="I11" s="83"/>
      <c r="J11" s="83"/>
      <c r="K11" s="83"/>
      <c r="L11" s="83"/>
      <c r="M11" s="83"/>
      <c r="N11" s="83"/>
      <c r="O11" s="83"/>
      <c r="P11" s="83"/>
      <c r="Q11" s="83"/>
      <c r="R11" s="83"/>
      <c r="S11" s="96"/>
      <c r="T11" s="96"/>
      <c r="U11" s="96"/>
      <c r="V11" s="96"/>
      <c r="W11" s="96"/>
      <c r="X11" s="96"/>
      <c r="Y11" s="96"/>
      <c r="Z11" s="83"/>
      <c r="AA11" s="83"/>
      <c r="AB11" s="83"/>
      <c r="AC11" s="83"/>
      <c r="AD11" s="83"/>
      <c r="AE11" s="83"/>
      <c r="AF11" s="83"/>
      <c r="AG11" s="83"/>
    </row>
    <row r="12" spans="1:33" s="15" customFormat="1" ht="18.75">
      <c r="A12" s="83"/>
      <c r="B12" s="83"/>
      <c r="C12" s="83"/>
      <c r="D12" s="83"/>
      <c r="E12" s="322"/>
      <c r="F12" s="83"/>
      <c r="G12" s="83"/>
      <c r="H12" s="83"/>
      <c r="I12" s="83"/>
      <c r="J12" s="83"/>
      <c r="K12" s="83"/>
      <c r="L12" s="83"/>
      <c r="M12" s="83"/>
      <c r="N12" s="83"/>
      <c r="O12" s="83"/>
      <c r="P12" s="83"/>
      <c r="Q12" s="83"/>
      <c r="R12" s="83"/>
      <c r="S12" s="96"/>
      <c r="T12" s="96"/>
      <c r="U12" s="96"/>
      <c r="V12" s="96"/>
      <c r="W12" s="96"/>
      <c r="X12" s="96"/>
      <c r="Y12" s="96"/>
      <c r="Z12" s="83"/>
      <c r="AA12" s="83"/>
      <c r="AB12" s="83"/>
      <c r="AC12" s="83"/>
      <c r="AD12" s="83"/>
      <c r="AE12" s="83"/>
      <c r="AF12" s="83"/>
      <c r="AG12" s="83"/>
    </row>
    <row r="13" spans="1:33" s="15" customFormat="1" ht="18.75">
      <c r="A13" s="83"/>
      <c r="B13" s="83"/>
      <c r="C13" s="83"/>
      <c r="D13" s="83"/>
      <c r="E13" s="322"/>
      <c r="F13" s="83"/>
      <c r="G13" s="83"/>
      <c r="H13" s="83"/>
      <c r="I13" s="83"/>
      <c r="J13" s="83"/>
      <c r="K13" s="83"/>
      <c r="L13" s="83"/>
      <c r="M13" s="83"/>
      <c r="N13" s="83"/>
      <c r="O13" s="83"/>
      <c r="P13" s="83"/>
      <c r="Q13" s="83"/>
      <c r="R13" s="83"/>
      <c r="S13" s="96"/>
      <c r="T13" s="96"/>
      <c r="U13" s="96"/>
      <c r="V13" s="96"/>
      <c r="W13" s="96"/>
      <c r="X13" s="96"/>
      <c r="Y13" s="96"/>
      <c r="Z13" s="83"/>
      <c r="AA13" s="83"/>
      <c r="AB13" s="83"/>
      <c r="AC13" s="83"/>
      <c r="AD13" s="83"/>
      <c r="AE13" s="83"/>
      <c r="AF13" s="83"/>
      <c r="AG13" s="83"/>
    </row>
    <row r="14" spans="1:33" s="15" customFormat="1" ht="18.75">
      <c r="A14" s="83"/>
      <c r="B14" s="83"/>
      <c r="C14" s="83"/>
      <c r="D14" s="83"/>
      <c r="E14" s="322"/>
      <c r="F14" s="83"/>
      <c r="G14" s="83"/>
      <c r="H14" s="83"/>
      <c r="I14" s="83"/>
      <c r="J14" s="83"/>
      <c r="K14" s="83"/>
      <c r="L14" s="83"/>
      <c r="M14" s="83"/>
      <c r="N14" s="83"/>
      <c r="O14" s="83"/>
      <c r="P14" s="83"/>
      <c r="Q14" s="83"/>
      <c r="R14" s="83"/>
      <c r="S14" s="96"/>
      <c r="T14" s="96"/>
      <c r="U14" s="96"/>
      <c r="V14" s="96"/>
      <c r="W14" s="96"/>
      <c r="X14" s="96"/>
      <c r="Y14" s="96"/>
      <c r="Z14" s="83"/>
      <c r="AA14" s="83"/>
      <c r="AB14" s="83"/>
      <c r="AC14" s="83"/>
      <c r="AD14" s="83"/>
      <c r="AE14" s="83"/>
      <c r="AF14" s="83"/>
      <c r="AG14" s="83"/>
    </row>
    <row r="15" spans="1:33" s="15" customFormat="1" ht="18.75">
      <c r="A15" s="83"/>
      <c r="B15" s="83"/>
      <c r="C15" s="83"/>
      <c r="D15" s="83"/>
      <c r="E15" s="322"/>
      <c r="F15" s="83"/>
      <c r="G15" s="83"/>
      <c r="H15" s="83"/>
      <c r="I15" s="83"/>
      <c r="J15" s="83"/>
      <c r="K15" s="83"/>
      <c r="L15" s="83"/>
      <c r="M15" s="83"/>
      <c r="N15" s="83"/>
      <c r="O15" s="83"/>
      <c r="P15" s="83"/>
      <c r="Q15" s="83"/>
      <c r="R15" s="83"/>
      <c r="S15" s="96"/>
      <c r="T15" s="96"/>
      <c r="U15" s="96"/>
      <c r="V15" s="96"/>
      <c r="W15" s="96"/>
      <c r="X15" s="96"/>
      <c r="Y15" s="96"/>
      <c r="Z15" s="83"/>
      <c r="AA15" s="83"/>
      <c r="AB15" s="83"/>
      <c r="AC15" s="83"/>
      <c r="AD15" s="83"/>
      <c r="AE15" s="83"/>
      <c r="AF15" s="83"/>
      <c r="AG15" s="83"/>
    </row>
    <row r="16" spans="1:33" s="15" customFormat="1" ht="18.75">
      <c r="A16" s="83"/>
      <c r="B16" s="83"/>
      <c r="C16" s="83"/>
      <c r="D16" s="83"/>
      <c r="E16" s="322"/>
      <c r="F16" s="83"/>
      <c r="G16" s="83"/>
      <c r="H16" s="83"/>
      <c r="I16" s="83"/>
      <c r="J16" s="83"/>
      <c r="K16" s="83"/>
      <c r="L16" s="83"/>
      <c r="M16" s="83"/>
      <c r="N16" s="83"/>
      <c r="O16" s="83"/>
      <c r="P16" s="83"/>
      <c r="Q16" s="83"/>
      <c r="R16" s="83"/>
      <c r="S16" s="96"/>
      <c r="T16" s="96"/>
      <c r="U16" s="96"/>
      <c r="V16" s="96"/>
      <c r="W16" s="96"/>
      <c r="X16" s="96"/>
      <c r="Y16" s="96"/>
      <c r="Z16" s="83"/>
      <c r="AA16" s="83"/>
      <c r="AB16" s="83"/>
      <c r="AC16" s="83"/>
      <c r="AD16" s="83"/>
      <c r="AE16" s="83"/>
      <c r="AF16" s="83"/>
      <c r="AG16" s="83"/>
    </row>
    <row r="17" spans="1:33" s="15" customFormat="1" ht="18.75">
      <c r="A17" s="83"/>
      <c r="B17" s="83"/>
      <c r="C17" s="83"/>
      <c r="D17" s="83"/>
      <c r="E17" s="322"/>
      <c r="F17" s="83"/>
      <c r="G17" s="83"/>
      <c r="H17" s="83"/>
      <c r="I17" s="83"/>
      <c r="J17" s="83"/>
      <c r="K17" s="83"/>
      <c r="L17" s="83"/>
      <c r="M17" s="83"/>
      <c r="N17" s="83"/>
      <c r="O17" s="83"/>
      <c r="P17" s="83"/>
      <c r="Q17" s="83"/>
      <c r="R17" s="83"/>
      <c r="S17" s="96"/>
      <c r="T17" s="96"/>
      <c r="U17" s="96"/>
      <c r="V17" s="96"/>
      <c r="W17" s="96"/>
      <c r="X17" s="96"/>
      <c r="Y17" s="96"/>
      <c r="Z17" s="83"/>
      <c r="AA17" s="83"/>
      <c r="AB17" s="83"/>
      <c r="AC17" s="83"/>
      <c r="AD17" s="83"/>
      <c r="AE17" s="83"/>
      <c r="AF17" s="83"/>
      <c r="AG17" s="83"/>
    </row>
    <row r="18" spans="1:33" s="15" customFormat="1" ht="18.75">
      <c r="A18" s="83"/>
      <c r="B18" s="83"/>
      <c r="C18" s="83"/>
      <c r="D18" s="83"/>
      <c r="E18" s="322"/>
      <c r="F18" s="83"/>
      <c r="G18" s="83"/>
      <c r="H18" s="83"/>
      <c r="I18" s="83"/>
      <c r="J18" s="83"/>
      <c r="K18" s="83"/>
      <c r="L18" s="83"/>
      <c r="M18" s="83"/>
      <c r="N18" s="83"/>
      <c r="O18" s="83"/>
      <c r="P18" s="83"/>
      <c r="Q18" s="83"/>
      <c r="R18" s="83"/>
      <c r="S18" s="96"/>
      <c r="T18" s="96"/>
      <c r="U18" s="96"/>
      <c r="V18" s="96"/>
      <c r="W18" s="96"/>
      <c r="X18" s="96"/>
      <c r="Y18" s="96"/>
      <c r="Z18" s="83"/>
      <c r="AA18" s="83"/>
      <c r="AB18" s="83"/>
      <c r="AC18" s="83"/>
      <c r="AD18" s="83"/>
      <c r="AE18" s="83"/>
      <c r="AF18" s="83"/>
      <c r="AG18" s="83"/>
    </row>
    <row r="19" spans="1:33" s="15" customFormat="1" ht="18.75">
      <c r="A19" s="83"/>
      <c r="B19" s="83"/>
      <c r="C19" s="83"/>
      <c r="D19" s="83"/>
      <c r="E19" s="322"/>
      <c r="F19" s="83"/>
      <c r="G19" s="83"/>
      <c r="H19" s="83"/>
      <c r="I19" s="83"/>
      <c r="J19" s="83"/>
      <c r="K19" s="83"/>
      <c r="L19" s="83"/>
      <c r="M19" s="83"/>
      <c r="N19" s="83"/>
      <c r="O19" s="83"/>
      <c r="P19" s="83"/>
      <c r="Q19" s="83"/>
      <c r="R19" s="83"/>
      <c r="S19" s="96"/>
      <c r="T19" s="96"/>
      <c r="U19" s="96"/>
      <c r="V19" s="96"/>
      <c r="W19" s="96"/>
      <c r="X19" s="96"/>
      <c r="Y19" s="96"/>
      <c r="Z19" s="83"/>
      <c r="AA19" s="83"/>
      <c r="AB19" s="83"/>
      <c r="AC19" s="83"/>
      <c r="AD19" s="83"/>
      <c r="AE19" s="83"/>
      <c r="AF19" s="83"/>
      <c r="AG19" s="83"/>
    </row>
    <row r="20" spans="1:33" s="15" customFormat="1" ht="7.5" customHeight="1">
      <c r="A20" s="83"/>
      <c r="B20" s="83"/>
      <c r="C20" s="83"/>
      <c r="D20" s="83"/>
      <c r="E20" s="322"/>
      <c r="F20" s="83"/>
      <c r="G20" s="83"/>
      <c r="H20" s="83"/>
      <c r="I20" s="83"/>
      <c r="J20" s="83"/>
      <c r="K20" s="83"/>
      <c r="L20" s="83"/>
      <c r="M20" s="83"/>
      <c r="N20" s="83"/>
      <c r="O20" s="83"/>
      <c r="P20" s="83"/>
      <c r="Q20" s="83"/>
      <c r="R20" s="83"/>
      <c r="S20" s="96"/>
      <c r="T20" s="96"/>
      <c r="U20" s="96"/>
      <c r="V20" s="96"/>
      <c r="W20" s="96"/>
      <c r="X20" s="96"/>
      <c r="Y20" s="96"/>
      <c r="Z20" s="83"/>
      <c r="AA20" s="83"/>
      <c r="AB20" s="83"/>
      <c r="AC20" s="83"/>
      <c r="AD20" s="83"/>
      <c r="AE20" s="83"/>
      <c r="AF20" s="83"/>
      <c r="AG20" s="83"/>
    </row>
    <row r="21" spans="1:33" s="15" customFormat="1" ht="18.75">
      <c r="A21" s="83"/>
      <c r="B21" s="83"/>
      <c r="C21" s="83"/>
      <c r="D21" s="83"/>
      <c r="E21" s="322"/>
      <c r="F21" s="83"/>
      <c r="G21" s="83"/>
      <c r="H21" s="83"/>
      <c r="I21" s="83"/>
      <c r="J21" s="83"/>
      <c r="K21" s="83"/>
      <c r="L21" s="83"/>
      <c r="M21" s="83"/>
      <c r="N21" s="83"/>
      <c r="O21" s="83"/>
      <c r="P21" s="83"/>
      <c r="Q21" s="83"/>
      <c r="R21" s="83"/>
      <c r="S21" s="96"/>
      <c r="T21" s="96"/>
      <c r="U21" s="96"/>
      <c r="V21" s="96"/>
      <c r="W21" s="96"/>
      <c r="X21" s="96"/>
      <c r="Y21" s="96"/>
      <c r="Z21" s="83"/>
      <c r="AA21" s="83"/>
      <c r="AB21" s="83"/>
      <c r="AC21" s="83"/>
      <c r="AD21" s="83"/>
      <c r="AE21" s="83"/>
      <c r="AF21" s="83"/>
      <c r="AG21" s="83"/>
    </row>
    <row r="22" spans="1:33" s="15" customFormat="1" ht="18.75">
      <c r="A22" s="83"/>
      <c r="B22" s="83"/>
      <c r="C22" s="83"/>
      <c r="D22" s="83"/>
      <c r="E22" s="322"/>
      <c r="F22" s="83"/>
      <c r="G22" s="83"/>
      <c r="H22" s="83"/>
      <c r="I22" s="83"/>
      <c r="J22" s="83"/>
      <c r="K22" s="83"/>
      <c r="L22" s="83"/>
      <c r="M22" s="83"/>
      <c r="N22" s="83"/>
      <c r="O22" s="83"/>
      <c r="P22" s="83"/>
      <c r="Q22" s="83"/>
      <c r="R22" s="83"/>
      <c r="S22" s="96"/>
      <c r="T22" s="96"/>
      <c r="U22" s="96"/>
      <c r="V22" s="96"/>
      <c r="W22" s="96"/>
      <c r="X22" s="96"/>
      <c r="Y22" s="96"/>
      <c r="Z22" s="83"/>
      <c r="AA22" s="83"/>
      <c r="AB22" s="83"/>
      <c r="AC22" s="83"/>
      <c r="AD22" s="83"/>
      <c r="AE22" s="83"/>
      <c r="AF22" s="83"/>
      <c r="AG22" s="83"/>
    </row>
    <row r="23" spans="1:33" s="15" customFormat="1" ht="18.75">
      <c r="A23" s="83"/>
      <c r="B23" s="83"/>
      <c r="C23" s="83"/>
      <c r="D23" s="83"/>
      <c r="E23" s="322"/>
      <c r="F23" s="83"/>
      <c r="G23" s="83"/>
      <c r="H23" s="83"/>
      <c r="I23" s="83"/>
      <c r="J23" s="83"/>
      <c r="K23" s="83"/>
      <c r="L23" s="83"/>
      <c r="M23" s="83"/>
      <c r="N23" s="83"/>
      <c r="O23" s="83"/>
      <c r="P23" s="83"/>
      <c r="Q23" s="83"/>
      <c r="R23" s="83"/>
      <c r="S23" s="96"/>
      <c r="T23" s="96"/>
      <c r="U23" s="96"/>
      <c r="V23" s="96"/>
      <c r="W23" s="96"/>
      <c r="X23" s="96"/>
      <c r="Y23" s="96"/>
      <c r="Z23" s="83"/>
      <c r="AA23" s="83"/>
      <c r="AB23" s="83"/>
      <c r="AC23" s="83"/>
      <c r="AD23" s="83"/>
      <c r="AE23" s="83"/>
      <c r="AF23" s="83"/>
      <c r="AG23" s="83"/>
    </row>
    <row r="24" spans="1:33" s="15" customFormat="1" ht="18.75">
      <c r="A24" s="83"/>
      <c r="B24" s="83"/>
      <c r="C24" s="83"/>
      <c r="D24" s="83"/>
      <c r="E24" s="322"/>
      <c r="F24" s="83"/>
      <c r="G24" s="83"/>
      <c r="H24" s="83"/>
      <c r="I24" s="83"/>
      <c r="J24" s="83"/>
      <c r="K24" s="83"/>
      <c r="L24" s="83"/>
      <c r="M24" s="83"/>
      <c r="N24" s="83"/>
      <c r="O24" s="83"/>
      <c r="P24" s="83"/>
      <c r="Q24" s="83"/>
      <c r="R24" s="83"/>
      <c r="S24" s="96"/>
      <c r="T24" s="96"/>
      <c r="U24" s="96"/>
      <c r="V24" s="96"/>
      <c r="W24" s="96"/>
      <c r="X24" s="96"/>
      <c r="Y24" s="96"/>
      <c r="Z24" s="83"/>
      <c r="AA24" s="83"/>
      <c r="AB24" s="83"/>
      <c r="AC24" s="83"/>
      <c r="AD24" s="83"/>
      <c r="AE24" s="83"/>
      <c r="AF24" s="83"/>
      <c r="AG24" s="83"/>
    </row>
    <row r="25" spans="1:33" s="15" customFormat="1" ht="18.75">
      <c r="A25" s="83"/>
      <c r="B25" s="83"/>
      <c r="C25" s="83"/>
      <c r="D25" s="83"/>
      <c r="E25" s="322"/>
      <c r="F25" s="83"/>
      <c r="G25" s="83"/>
      <c r="H25" s="83"/>
      <c r="I25" s="83"/>
      <c r="J25" s="83"/>
      <c r="K25" s="83"/>
      <c r="L25" s="83"/>
      <c r="M25" s="83"/>
      <c r="N25" s="83"/>
      <c r="O25" s="83"/>
      <c r="P25" s="83"/>
      <c r="Q25" s="83"/>
      <c r="R25" s="83"/>
      <c r="S25" s="96"/>
      <c r="T25" s="96"/>
      <c r="U25" s="96"/>
      <c r="V25" s="96"/>
      <c r="W25" s="96"/>
      <c r="X25" s="96"/>
      <c r="Y25" s="96"/>
      <c r="Z25" s="83"/>
      <c r="AA25" s="83"/>
      <c r="AB25" s="83"/>
      <c r="AC25" s="83"/>
      <c r="AD25" s="83"/>
      <c r="AE25" s="83"/>
      <c r="AF25" s="83"/>
      <c r="AG25" s="83"/>
    </row>
    <row r="26" spans="1:33" s="15" customFormat="1" ht="18.75">
      <c r="A26" s="83"/>
      <c r="B26" s="83"/>
      <c r="C26" s="83"/>
      <c r="D26" s="83"/>
      <c r="E26" s="322"/>
      <c r="F26" s="83"/>
      <c r="G26" s="83"/>
      <c r="H26" s="83"/>
      <c r="I26" s="83"/>
      <c r="J26" s="83"/>
      <c r="K26" s="83"/>
      <c r="L26" s="83"/>
      <c r="M26" s="83"/>
      <c r="N26" s="83"/>
      <c r="O26" s="83"/>
      <c r="P26" s="83"/>
      <c r="Q26" s="83"/>
      <c r="R26" s="83"/>
      <c r="S26" s="96"/>
      <c r="T26" s="96"/>
      <c r="U26" s="96"/>
      <c r="V26" s="96"/>
      <c r="W26" s="96"/>
      <c r="X26" s="96"/>
      <c r="Y26" s="96"/>
      <c r="Z26" s="83"/>
      <c r="AA26" s="83"/>
      <c r="AB26" s="83"/>
      <c r="AC26" s="83"/>
      <c r="AD26" s="83"/>
      <c r="AE26" s="83"/>
      <c r="AF26" s="83"/>
      <c r="AG26" s="83"/>
    </row>
    <row r="27" spans="1:33" s="15" customFormat="1" ht="18.75">
      <c r="A27" s="83"/>
      <c r="B27" s="83"/>
      <c r="C27" s="83"/>
      <c r="D27" s="83"/>
      <c r="E27" s="322"/>
      <c r="F27" s="83"/>
      <c r="G27" s="83"/>
      <c r="H27" s="83"/>
      <c r="I27" s="83"/>
      <c r="J27" s="83"/>
      <c r="K27" s="83"/>
      <c r="L27" s="83"/>
      <c r="M27" s="83"/>
      <c r="N27" s="83"/>
      <c r="O27" s="83"/>
      <c r="P27" s="83"/>
      <c r="Q27" s="83"/>
      <c r="R27" s="83"/>
      <c r="S27" s="96"/>
      <c r="T27" s="96"/>
      <c r="U27" s="96"/>
      <c r="V27" s="96"/>
      <c r="W27" s="96"/>
      <c r="X27" s="96"/>
      <c r="Y27" s="96"/>
      <c r="Z27" s="83"/>
      <c r="AA27" s="83"/>
      <c r="AB27" s="83"/>
      <c r="AC27" s="83"/>
      <c r="AD27" s="83"/>
      <c r="AE27" s="83"/>
      <c r="AF27" s="83"/>
      <c r="AG27" s="83"/>
    </row>
    <row r="28" spans="1:33" s="15" customFormat="1" ht="18.75">
      <c r="A28" s="83"/>
      <c r="B28" s="83"/>
      <c r="C28" s="83"/>
      <c r="D28" s="83"/>
      <c r="E28" s="322"/>
      <c r="F28" s="83"/>
      <c r="G28" s="83"/>
      <c r="H28" s="83"/>
      <c r="I28" s="83"/>
      <c r="J28" s="83"/>
      <c r="K28" s="83"/>
      <c r="L28" s="83"/>
      <c r="M28" s="83"/>
      <c r="N28" s="83"/>
      <c r="O28" s="83"/>
      <c r="P28" s="83"/>
      <c r="Q28" s="83"/>
      <c r="R28" s="83"/>
      <c r="S28" s="96"/>
      <c r="T28" s="96"/>
      <c r="U28" s="96"/>
      <c r="V28" s="96"/>
      <c r="W28" s="96"/>
      <c r="X28" s="96"/>
      <c r="Y28" s="96"/>
      <c r="Z28" s="83"/>
      <c r="AA28" s="83"/>
      <c r="AB28" s="83"/>
      <c r="AC28" s="83"/>
      <c r="AD28" s="83"/>
      <c r="AE28" s="83"/>
      <c r="AF28" s="83"/>
      <c r="AG28" s="83"/>
    </row>
    <row r="29" spans="1:33" s="15" customFormat="1" ht="18.75">
      <c r="A29" s="83"/>
      <c r="B29" s="83"/>
      <c r="C29" s="83"/>
      <c r="D29" s="83"/>
      <c r="E29" s="322"/>
      <c r="F29" s="83"/>
      <c r="G29" s="83"/>
      <c r="H29" s="83"/>
      <c r="I29" s="83"/>
      <c r="J29" s="83"/>
      <c r="K29" s="83"/>
      <c r="L29" s="83"/>
      <c r="M29" s="83"/>
      <c r="N29" s="83"/>
      <c r="O29" s="83"/>
      <c r="P29" s="83"/>
      <c r="Q29" s="83"/>
      <c r="R29" s="83"/>
      <c r="S29" s="96"/>
      <c r="T29" s="96"/>
      <c r="U29" s="96"/>
      <c r="V29" s="96"/>
      <c r="W29" s="96"/>
      <c r="X29" s="96"/>
      <c r="Y29" s="96"/>
      <c r="Z29" s="83"/>
      <c r="AA29" s="83"/>
      <c r="AB29" s="83"/>
      <c r="AC29" s="83"/>
      <c r="AD29" s="83"/>
      <c r="AE29" s="83"/>
      <c r="AF29" s="83"/>
      <c r="AG29" s="83"/>
    </row>
    <row r="30" spans="1:33" s="15" customFormat="1" ht="18.75">
      <c r="A30" s="83"/>
      <c r="B30" s="83"/>
      <c r="C30" s="83"/>
      <c r="D30" s="83"/>
      <c r="E30" s="322"/>
      <c r="F30" s="83"/>
      <c r="G30" s="83"/>
      <c r="H30" s="83"/>
      <c r="I30" s="83"/>
      <c r="J30" s="83"/>
      <c r="K30" s="83"/>
      <c r="L30" s="83"/>
      <c r="M30" s="83"/>
      <c r="N30" s="83"/>
      <c r="O30" s="83"/>
      <c r="P30" s="83"/>
      <c r="Q30" s="83"/>
      <c r="R30" s="83"/>
      <c r="S30" s="96"/>
      <c r="T30" s="96"/>
      <c r="U30" s="96"/>
      <c r="V30" s="96"/>
      <c r="W30" s="96"/>
      <c r="X30" s="96"/>
      <c r="Y30" s="96"/>
      <c r="Z30" s="83"/>
      <c r="AA30" s="83"/>
      <c r="AB30" s="83"/>
      <c r="AC30" s="83"/>
      <c r="AD30" s="83"/>
      <c r="AE30" s="83"/>
      <c r="AF30" s="83"/>
      <c r="AG30" s="83"/>
    </row>
    <row r="31" spans="1:33" s="15" customFormat="1" ht="18.75">
      <c r="A31" s="83"/>
      <c r="B31" s="83"/>
      <c r="C31" s="83"/>
      <c r="D31" s="83"/>
      <c r="E31" s="322"/>
      <c r="F31" s="83"/>
      <c r="G31" s="83"/>
      <c r="H31" s="83"/>
      <c r="I31" s="83"/>
      <c r="J31" s="83"/>
      <c r="K31" s="83"/>
      <c r="L31" s="83"/>
      <c r="M31" s="83"/>
      <c r="N31" s="83"/>
      <c r="O31" s="83"/>
      <c r="P31" s="83"/>
      <c r="Q31" s="83"/>
      <c r="R31" s="83"/>
      <c r="S31" s="96"/>
      <c r="T31" s="96"/>
      <c r="U31" s="96"/>
      <c r="V31" s="96"/>
      <c r="W31" s="96"/>
      <c r="X31" s="96"/>
      <c r="Y31" s="96"/>
      <c r="Z31" s="83"/>
      <c r="AA31" s="83"/>
      <c r="AB31" s="83"/>
      <c r="AC31" s="83"/>
      <c r="AD31" s="83"/>
      <c r="AE31" s="83"/>
      <c r="AF31" s="83"/>
      <c r="AG31" s="83"/>
    </row>
  </sheetData>
  <sheetProtection/>
  <mergeCells count="2">
    <mergeCell ref="A3:E3"/>
    <mergeCell ref="A2:E2"/>
  </mergeCells>
  <printOptions horizontalCentered="1"/>
  <pageMargins left="0.5" right="0.5" top="0.5" bottom="0.5" header="0" footer="0.2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Eleven -Transport and Communication</dc:title>
  <dc:subject/>
  <dc:creator>Afaf Kamal Mahmood</dc:creator>
  <cp:keywords/>
  <dc:description/>
  <cp:lastModifiedBy>Afaf Kamal Mahmood</cp:lastModifiedBy>
  <cp:lastPrinted>2020-04-22T14:24:30Z</cp:lastPrinted>
  <dcterms:created xsi:type="dcterms:W3CDTF">2015-04-13T05:54:51Z</dcterms:created>
  <dcterms:modified xsi:type="dcterms:W3CDTF">2020-06-17T05:29:32Z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tion_Ar">
    <vt:lpwstr/>
  </property>
  <property fmtid="{D5CDD505-2E9C-101B-9397-08002B2CF9AE}" pid="3" name="Publishing_Date">
    <vt:lpwstr>2014-01-01T00:00:00Z</vt:lpwstr>
  </property>
  <property fmtid="{D5CDD505-2E9C-101B-9397-08002B2CF9AE}" pid="4" name="Topic_Id">
    <vt:lpwstr>31</vt:lpwstr>
  </property>
  <property fmtid="{D5CDD505-2E9C-101B-9397-08002B2CF9AE}" pid="5" name="ReportOrder">
    <vt:lpwstr>0</vt:lpwstr>
  </property>
  <property fmtid="{D5CDD505-2E9C-101B-9397-08002B2CF9AE}" pid="6" name="BIUrl_Ar">
    <vt:lpwstr/>
  </property>
  <property fmtid="{D5CDD505-2E9C-101B-9397-08002B2CF9AE}" pid="7" name="BIUrl">
    <vt:lpwstr/>
  </property>
  <property fmtid="{D5CDD505-2E9C-101B-9397-08002B2CF9AE}" pid="8" name="Description0">
    <vt:lpwstr/>
  </property>
  <property fmtid="{D5CDD505-2E9C-101B-9397-08002B2CF9AE}" pid="9" name="Title_Ar">
    <vt:lpwstr>حركة المسافرين في مطار آل مكتوم الدولي حسب النوع والشهر</vt:lpwstr>
  </property>
  <property fmtid="{D5CDD505-2E9C-101B-9397-08002B2CF9AE}" pid="10" name="Project_Id">
    <vt:lpwstr/>
  </property>
  <property fmtid="{D5CDD505-2E9C-101B-9397-08002B2CF9AE}" pid="11" name="Publishing Year">
    <vt:lpwstr>2019</vt:lpwstr>
  </property>
  <property fmtid="{D5CDD505-2E9C-101B-9397-08002B2CF9AE}" pid="12" name="Title Ar">
    <vt:lpwstr>الباب الحادي عشر - النقل والاتصالات</vt:lpwstr>
  </property>
  <property fmtid="{D5CDD505-2E9C-101B-9397-08002B2CF9AE}" pid="13" name="Thumbnail Image">
    <vt:lpwstr/>
  </property>
  <property fmtid="{D5CDD505-2E9C-101B-9397-08002B2CF9AE}" pid="14" name="Quarter">
    <vt:lpwstr/>
  </property>
  <property fmtid="{D5CDD505-2E9C-101B-9397-08002B2CF9AE}" pid="15" name="Chapter">
    <vt:lpwstr>11</vt:lpwstr>
  </property>
  <property fmtid="{D5CDD505-2E9C-101B-9397-08002B2CF9AE}" pid="16" name="Sub Category">
    <vt:lpwstr>5</vt:lpwstr>
  </property>
  <property fmtid="{D5CDD505-2E9C-101B-9397-08002B2CF9AE}" pid="17" name="Topic">
    <vt:lpwstr>31;#Transport</vt:lpwstr>
  </property>
  <property fmtid="{D5CDD505-2E9C-101B-9397-08002B2CF9AE}" pid="18" name="Language">
    <vt:lpwstr>Both</vt:lpwstr>
  </property>
  <property fmtid="{D5CDD505-2E9C-101B-9397-08002B2CF9AE}" pid="19" name="Publishing Date">
    <vt:lpwstr>2019-01-01T00:00:00Z</vt:lpwstr>
  </property>
  <property fmtid="{D5CDD505-2E9C-101B-9397-08002B2CF9AE}" pid="20" name="Order0">
    <vt:lpwstr>11.0000000000000</vt:lpwstr>
  </property>
</Properties>
</file>